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5"/>
  </bookViews>
  <sheets>
    <sheet name="20-05-2007" sheetId="1" r:id="rId1"/>
    <sheet name="3-06-2007" sheetId="2" r:id="rId2"/>
    <sheet name="17-06-2007" sheetId="3" r:id="rId3"/>
    <sheet name="1-07-2007" sheetId="4" r:id="rId4"/>
    <sheet name="15-07-2007" sheetId="5" r:id="rId5"/>
    <sheet name="16-09-2007" sheetId="6" r:id="rId6"/>
  </sheets>
  <calcPr calcId="145621"/>
</workbook>
</file>

<file path=xl/calcChain.xml><?xml version="1.0" encoding="utf-8"?>
<calcChain xmlns="http://schemas.openxmlformats.org/spreadsheetml/2006/main">
  <c r="E31" i="5" l="1"/>
  <c r="E30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E7" i="5"/>
  <c r="E6" i="5"/>
  <c r="E5" i="5"/>
  <c r="D11" i="4"/>
  <c r="D10" i="4"/>
  <c r="D9" i="4"/>
  <c r="D8" i="4"/>
  <c r="D7" i="4"/>
  <c r="D6" i="4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41" i="1"/>
  <c r="E40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<sst xmlns="http://schemas.openxmlformats.org/spreadsheetml/2006/main" count="436" uniqueCount="130">
  <si>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</si>
  <si>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</si>
  <si>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</si>
  <si>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</si>
  <si>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</si>
  <si>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</si>
  <si>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</si>
  <si>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</si>
  <si>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</si>
  <si>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</si>
  <si>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21</t>
  </si>
  <si>
    <t>Baeten Katrien</t>
  </si>
  <si>
    <t>Siborgs Theo</t>
  </si>
  <si>
    <t>Paredis Jean</t>
  </si>
  <si>
    <t>Berger Peter</t>
  </si>
  <si>
    <t>18</t>
  </si>
  <si>
    <t>2' Prijs</t>
  </si>
  <si>
    <t>Wevers Henri</t>
  </si>
  <si>
    <t>Vandevoort Annie</t>
  </si>
  <si>
    <t>17</t>
  </si>
  <si>
    <t>Siborgs Patricia</t>
  </si>
  <si>
    <t>Wevers Lieve</t>
  </si>
  <si>
    <t>9</t>
  </si>
  <si>
    <t>Berger Jean</t>
  </si>
  <si>
    <t>Ferson Jan</t>
  </si>
  <si>
    <t>Janssen Theo</t>
  </si>
  <si>
    <t>8</t>
  </si>
  <si>
    <t>Hermans Roger</t>
  </si>
  <si>
    <t>15</t>
  </si>
  <si>
    <t>Kusters Jos</t>
  </si>
  <si>
    <t>Wertelaers Elvire</t>
  </si>
  <si>
    <t>Vandewal Helena</t>
  </si>
  <si>
    <t>11</t>
  </si>
  <si>
    <t>12</t>
  </si>
  <si>
    <t>Heck Hans</t>
  </si>
  <si>
    <t>4</t>
  </si>
  <si>
    <t>Schreurs Emma</t>
  </si>
  <si>
    <t>1</t>
  </si>
  <si>
    <t>Baeten Gert-Jan</t>
  </si>
  <si>
    <t>7' Prijs</t>
  </si>
  <si>
    <t>19</t>
  </si>
  <si>
    <t>?</t>
  </si>
  <si>
    <t>13</t>
  </si>
  <si>
    <t>30</t>
  </si>
  <si>
    <t>3' Prijs</t>
  </si>
  <si>
    <t>27</t>
  </si>
  <si>
    <t>35</t>
  </si>
  <si>
    <t>5</t>
  </si>
  <si>
    <t>66</t>
  </si>
  <si>
    <t>14</t>
  </si>
  <si>
    <t>50</t>
  </si>
  <si>
    <t>7</t>
  </si>
  <si>
    <t>2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</si>
  <si>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</si>
  <si>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</si>
  <si>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</si>
  <si>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</si>
  <si>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</si>
  <si>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</si>
  <si>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</si>
  <si>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</si>
  <si>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</si>
  <si>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E</t>
  </si>
  <si>
    <t>G</t>
  </si>
  <si>
    <t>16</t>
  </si>
  <si>
    <t>1' Prijs</t>
  </si>
  <si>
    <t>Paredis Tineke</t>
  </si>
  <si>
    <t>Dames OLS</t>
  </si>
  <si>
    <t>B</t>
  </si>
  <si>
    <t>C</t>
  </si>
  <si>
    <t>1' Bondsfeest  St, Lambertus te Louwel</t>
  </si>
  <si>
    <t>Erekruis</t>
  </si>
  <si>
    <t>ingeschreven</t>
  </si>
  <si>
    <t>1' Prijs Gedeeld</t>
  </si>
  <si>
    <t>102</t>
  </si>
  <si>
    <t>Symkens Luc</t>
  </si>
  <si>
    <t>87</t>
  </si>
  <si>
    <t>62</t>
  </si>
  <si>
    <t>37</t>
  </si>
  <si>
    <t>Berger Rosa</t>
  </si>
  <si>
    <t>Nulmans Patrik</t>
  </si>
  <si>
    <t>Meermans Guido</t>
  </si>
  <si>
    <t>Donne Leon</t>
  </si>
  <si>
    <t>13-15</t>
  </si>
  <si>
    <t>Optekenaars</t>
  </si>
  <si>
    <t xml:space="preserve">           Reserve</t>
  </si>
  <si>
    <t xml:space="preserve">            Vandewal Helena</t>
  </si>
  <si>
    <t>6</t>
  </si>
  <si>
    <t>Vangesselen Bart</t>
  </si>
  <si>
    <t>1-2-5</t>
  </si>
  <si>
    <t>2' Bondsfeest te Beek bij St,Catherina</t>
  </si>
  <si>
    <t>23</t>
  </si>
  <si>
    <t>7-9</t>
  </si>
  <si>
    <t>6-7</t>
  </si>
  <si>
    <t>Janssen Gerard</t>
  </si>
  <si>
    <t>Geebelen Jan</t>
  </si>
  <si>
    <t>13-14</t>
  </si>
  <si>
    <t>Martens Jos</t>
  </si>
  <si>
    <t>2-9</t>
  </si>
  <si>
    <t>3-13</t>
  </si>
  <si>
    <t>BONDSFEEST GEWONNEN</t>
  </si>
  <si>
    <t xml:space="preserve">    Vandewal Helena</t>
  </si>
  <si>
    <t xml:space="preserve">    Nulmans Patrik</t>
  </si>
  <si>
    <t xml:space="preserve">Reserve </t>
  </si>
  <si>
    <t xml:space="preserve">      Heck Hans</t>
  </si>
  <si>
    <t>3' Bondsfeest te Raam bij St,Servatius</t>
  </si>
  <si>
    <t xml:space="preserve">5'tot 8' Gedeeld </t>
  </si>
  <si>
    <t>47</t>
  </si>
  <si>
    <t>26</t>
  </si>
  <si>
    <t>3-4-5</t>
  </si>
  <si>
    <t>Hermans Andre</t>
  </si>
  <si>
    <t>Optekenaars:</t>
  </si>
  <si>
    <t xml:space="preserve">         Heck Hans</t>
  </si>
  <si>
    <t xml:space="preserve">         Wertelaers Elvire</t>
  </si>
  <si>
    <t>Reserve:</t>
  </si>
  <si>
    <t xml:space="preserve">        Wertelaers Elvire</t>
  </si>
  <si>
    <t>Nederweert</t>
  </si>
  <si>
    <t>4' Bondsfeest bij St, Martinus Grootbeersel</t>
  </si>
  <si>
    <t>97</t>
  </si>
  <si>
    <t>2/3 Gedeeld</t>
  </si>
  <si>
    <t>Schreurs  Emma</t>
  </si>
  <si>
    <t>Kusters  Jos</t>
  </si>
  <si>
    <t xml:space="preserve"> </t>
  </si>
  <si>
    <t>94</t>
  </si>
  <si>
    <t>3' PRIJS</t>
  </si>
  <si>
    <t>6-9</t>
  </si>
  <si>
    <t xml:space="preserve">      Berger Jean</t>
  </si>
  <si>
    <t xml:space="preserve">      Martens Jos</t>
  </si>
  <si>
    <t>LDS te Stokkem</t>
  </si>
  <si>
    <t>Vandewal Helene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</si>
</sst>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208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49" fontId="15" fillId="0" borderId="2" xfId="0" applyNumberFormat="1" applyFont="1" applyBorder="1" applyAlignment="1">
      <alignment horizontal="centerContinuous" vertical="center"/>
    </xf>
    <xf numFmtId="49" fontId="15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8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3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/>
    <xf numFmtId="9" fontId="16" fillId="0" borderId="9" xfId="0" quotePrefix="1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9" fontId="16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9" fontId="16" fillId="0" borderId="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2" fillId="0" borderId="27" xfId="0" applyFont="1" applyFill="1" applyBorder="1" applyAlignment="1">
      <alignment horizontal="center" textRotation="90"/>
    </xf>
    <xf numFmtId="0" fontId="2" fillId="0" borderId="32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3" fillId="0" borderId="4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/>
    <xf numFmtId="9" fontId="3" fillId="3" borderId="23" xfId="0" applyNumberFormat="1" applyFont="1" applyFill="1" applyBorder="1" applyAlignment="1">
      <alignment horizontal="center"/>
    </xf>
    <xf numFmtId="49" fontId="3" fillId="3" borderId="21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9" fontId="3" fillId="0" borderId="39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shrinkToFit="1"/>
    </xf>
    <xf numFmtId="0" fontId="3" fillId="0" borderId="9" xfId="0" applyNumberFormat="1" applyFont="1" applyFill="1" applyBorder="1"/>
    <xf numFmtId="49" fontId="3" fillId="3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textRotation="90" shrinkToFit="1"/>
    </xf>
    <xf numFmtId="49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/>
    <xf numFmtId="9" fontId="3" fillId="0" borderId="24" xfId="0" applyNumberFormat="1" applyFont="1" applyFill="1" applyBorder="1" applyAlignment="1">
      <alignment horizontal="center"/>
    </xf>
    <xf numFmtId="9" fontId="3" fillId="0" borderId="44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textRotation="90" shrinkToFit="1"/>
    </xf>
    <xf numFmtId="9" fontId="3" fillId="0" borderId="25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0" fontId="5" fillId="0" borderId="27" xfId="0" applyFont="1" applyFill="1" applyBorder="1" applyAlignment="1">
      <alignment horizontal="center" textRotation="90" shrinkToFit="1"/>
    </xf>
    <xf numFmtId="0" fontId="5" fillId="0" borderId="32" xfId="0" applyFont="1" applyFill="1" applyBorder="1" applyAlignment="1">
      <alignment horizontal="center" textRotation="90" shrinkToFit="1"/>
    </xf>
    <xf numFmtId="165" fontId="3" fillId="0" borderId="17" xfId="0" applyNumberFormat="1" applyFont="1" applyFill="1" applyBorder="1" applyAlignment="1">
      <alignment horizontal="center"/>
    </xf>
    <xf numFmtId="0" fontId="3" fillId="0" borderId="45" xfId="0" applyFont="1" applyFill="1" applyBorder="1"/>
    <xf numFmtId="0" fontId="7" fillId="0" borderId="27" xfId="0" applyFont="1" applyFill="1" applyBorder="1" applyAlignment="1">
      <alignment horizontal="center" textRotation="90" shrinkToFit="1"/>
    </xf>
    <xf numFmtId="165" fontId="3" fillId="0" borderId="16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7" fillId="0" borderId="32" xfId="0" applyFont="1" applyFill="1" applyBorder="1" applyAlignment="1">
      <alignment horizontal="center" textRotation="90" shrinkToFit="1"/>
    </xf>
    <xf numFmtId="0" fontId="3" fillId="0" borderId="7" xfId="0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/>
    <xf numFmtId="9" fontId="3" fillId="0" borderId="2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9" fontId="3" fillId="0" borderId="43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7" fillId="0" borderId="12" xfId="0" applyFont="1" applyFill="1" applyBorder="1"/>
    <xf numFmtId="49" fontId="3" fillId="0" borderId="46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9" fontId="3" fillId="0" borderId="17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 textRotation="90" shrinkToFit="1"/>
    </xf>
    <xf numFmtId="0" fontId="3" fillId="0" borderId="4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textRotation="90" shrinkToFit="1"/>
    </xf>
    <xf numFmtId="0" fontId="3" fillId="0" borderId="4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/>
    </xf>
    <xf numFmtId="165" fontId="3" fillId="0" borderId="41" xfId="0" applyNumberFormat="1" applyFont="1" applyFill="1" applyBorder="1" applyAlignment="1">
      <alignment horizontal="left"/>
    </xf>
    <xf numFmtId="0" fontId="3" fillId="0" borderId="13" xfId="0" applyFont="1" applyFill="1" applyBorder="1"/>
    <xf numFmtId="9" fontId="3" fillId="0" borderId="29" xfId="0" applyNumberFormat="1" applyFont="1" applyFill="1" applyBorder="1" applyAlignment="1">
      <alignment horizontal="center"/>
    </xf>
    <xf numFmtId="49" fontId="3" fillId="0" borderId="48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9" fontId="3" fillId="0" borderId="41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textRotation="90" shrinkToFit="1"/>
    </xf>
    <xf numFmtId="9" fontId="3" fillId="0" borderId="23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textRotation="90" shrinkToFit="1"/>
    </xf>
    <xf numFmtId="0" fontId="3" fillId="0" borderId="15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165" fontId="3" fillId="0" borderId="13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textRotation="90" shrinkToFi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9" xfId="0" applyNumberFormat="1" applyFont="1" applyFill="1" applyBorder="1"/>
    <xf numFmtId="0" fontId="3" fillId="3" borderId="8" xfId="0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left"/>
    </xf>
    <xf numFmtId="0" fontId="3" fillId="3" borderId="8" xfId="0" applyFont="1" applyFill="1" applyBorder="1"/>
    <xf numFmtId="49" fontId="3" fillId="3" borderId="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textRotation="90" shrinkToFit="1"/>
    </xf>
    <xf numFmtId="0" fontId="5" fillId="3" borderId="32" xfId="0" applyFont="1" applyFill="1" applyBorder="1" applyAlignment="1">
      <alignment horizontal="center" textRotation="90" shrinkToFit="1"/>
    </xf>
    <xf numFmtId="0" fontId="19" fillId="3" borderId="9" xfId="0" applyFont="1" applyFill="1" applyBorder="1"/>
    <xf numFmtId="0" fontId="10" fillId="0" borderId="27" xfId="0" applyFont="1" applyFill="1" applyBorder="1" applyAlignment="1">
      <alignment horizontal="center" textRotation="90" shrinkToFit="1"/>
    </xf>
    <xf numFmtId="0" fontId="10" fillId="0" borderId="32" xfId="0" applyFont="1" applyFill="1" applyBorder="1" applyAlignment="1">
      <alignment horizontal="center" textRotation="90" shrinkToFit="1"/>
    </xf>
    <xf numFmtId="49" fontId="3" fillId="0" borderId="28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textRotation="90" shrinkToFit="1"/>
    </xf>
    <xf numFmtId="49" fontId="3" fillId="0" borderId="14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textRotation="90" shrinkToFit="1"/>
    </xf>
    <xf numFmtId="0" fontId="3" fillId="0" borderId="4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165" fontId="3" fillId="0" borderId="18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9" fontId="3" fillId="0" borderId="18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textRotation="90" shrinkToFit="1"/>
    </xf>
    <xf numFmtId="0" fontId="5" fillId="0" borderId="26" xfId="0" applyFont="1" applyFill="1" applyBorder="1" applyAlignment="1">
      <alignment horizontal="center" textRotation="90" shrinkToFit="1"/>
    </xf>
    <xf numFmtId="0" fontId="5" fillId="0" borderId="24" xfId="0" applyFont="1" applyFill="1" applyBorder="1" applyAlignment="1">
      <alignment horizontal="center" textRotation="90" shrinkToFit="1"/>
    </xf>
    <xf numFmtId="165" fontId="3" fillId="0" borderId="39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2" xfId="0" applyFont="1" applyFill="1" applyBorder="1"/>
    <xf numFmtId="0" fontId="3" fillId="0" borderId="0" xfId="0" quotePrefix="1" applyFont="1"/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15" sqref="L15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79"/>
      <c r="B1" s="80"/>
      <c r="C1" s="80"/>
      <c r="D1" s="81" t="s">
        <v>70</v>
      </c>
      <c r="E1" s="82"/>
      <c r="G1" s="83"/>
      <c r="H1" s="84"/>
      <c r="I1" s="83"/>
      <c r="J1" s="80"/>
      <c r="K1" s="76" t="s">
        <v>0</v>
      </c>
      <c r="L1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90"/>
      <c r="I2" s="89"/>
      <c r="J2" s="91"/>
      <c r="K2" s="77"/>
      <c r="L2"/>
    </row>
    <row r="3" spans="1:14" ht="14.4" x14ac:dyDescent="0.3">
      <c r="A3" s="3"/>
      <c r="B3" s="4" t="s">
        <v>1</v>
      </c>
      <c r="C3" s="5" t="s">
        <v>2</v>
      </c>
      <c r="D3" s="6">
        <v>39222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77"/>
      <c r="L3"/>
    </row>
    <row r="4" spans="1:14" ht="15" thickBot="1" x14ac:dyDescent="0.35">
      <c r="A4" s="10"/>
      <c r="B4" s="93"/>
      <c r="C4" s="93"/>
      <c r="D4" s="93"/>
      <c r="E4" s="54" t="s">
        <v>55</v>
      </c>
      <c r="F4" s="55" t="s">
        <v>6</v>
      </c>
      <c r="G4" s="94" t="s">
        <v>7</v>
      </c>
      <c r="H4" s="95" t="s">
        <v>72</v>
      </c>
      <c r="I4" s="13" t="s">
        <v>6</v>
      </c>
      <c r="J4" s="10" t="s">
        <v>7</v>
      </c>
      <c r="K4" s="78"/>
      <c r="L4"/>
    </row>
    <row r="5" spans="1:14" ht="15.9" customHeight="1" thickBot="1" x14ac:dyDescent="0.35">
      <c r="A5" s="3"/>
      <c r="B5" s="54" t="s">
        <v>8</v>
      </c>
      <c r="C5" s="96">
        <v>212</v>
      </c>
      <c r="D5" s="97" t="s">
        <v>20</v>
      </c>
      <c r="E5" s="98">
        <f t="shared" ref="E5:E10" si="0">18/18</f>
        <v>1</v>
      </c>
      <c r="F5" s="99"/>
      <c r="G5" s="100" t="s">
        <v>15</v>
      </c>
      <c r="H5" s="101"/>
      <c r="I5" s="102"/>
      <c r="J5" s="103">
        <v>102</v>
      </c>
      <c r="K5" s="104" t="s">
        <v>73</v>
      </c>
      <c r="L5"/>
    </row>
    <row r="6" spans="1:14" ht="15.9" customHeight="1" thickBot="1" x14ac:dyDescent="0.35">
      <c r="A6" s="3"/>
      <c r="B6" s="54"/>
      <c r="C6" s="96">
        <v>59</v>
      </c>
      <c r="D6" s="105" t="s">
        <v>14</v>
      </c>
      <c r="E6" s="98">
        <f t="shared" si="0"/>
        <v>1</v>
      </c>
      <c r="F6" s="99"/>
      <c r="G6" s="106" t="s">
        <v>15</v>
      </c>
      <c r="H6" s="101"/>
      <c r="I6" s="102"/>
      <c r="J6" s="107"/>
      <c r="K6" s="108"/>
      <c r="L6"/>
    </row>
    <row r="7" spans="1:14" ht="15.9" customHeight="1" thickBot="1" x14ac:dyDescent="0.35">
      <c r="A7" s="3"/>
      <c r="B7" s="54" t="s">
        <v>8</v>
      </c>
      <c r="C7" s="96">
        <v>48</v>
      </c>
      <c r="D7" s="97" t="s">
        <v>12</v>
      </c>
      <c r="E7" s="98">
        <f t="shared" si="0"/>
        <v>1</v>
      </c>
      <c r="F7" s="99"/>
      <c r="G7" s="106" t="s">
        <v>15</v>
      </c>
      <c r="H7" s="101"/>
      <c r="I7" s="109" t="s">
        <v>74</v>
      </c>
      <c r="J7" s="54"/>
      <c r="K7" s="108"/>
      <c r="L7"/>
    </row>
    <row r="8" spans="1:14" ht="15.9" customHeight="1" thickBot="1" x14ac:dyDescent="0.35">
      <c r="A8" s="3"/>
      <c r="B8" s="54" t="s">
        <v>8</v>
      </c>
      <c r="C8" s="96">
        <v>63</v>
      </c>
      <c r="D8" s="105" t="s">
        <v>27</v>
      </c>
      <c r="E8" s="98">
        <f t="shared" si="0"/>
        <v>1</v>
      </c>
      <c r="F8" s="99"/>
      <c r="G8" s="106" t="s">
        <v>15</v>
      </c>
      <c r="H8" s="101"/>
      <c r="I8" s="102"/>
      <c r="J8" s="110">
        <v>102</v>
      </c>
      <c r="K8" s="108"/>
      <c r="L8"/>
      <c r="N8" s="14"/>
    </row>
    <row r="9" spans="1:14" ht="15.9" customHeight="1" thickBot="1" x14ac:dyDescent="0.35">
      <c r="A9" s="3"/>
      <c r="B9" s="54" t="s">
        <v>8</v>
      </c>
      <c r="C9" s="96">
        <v>4</v>
      </c>
      <c r="D9" s="97" t="s">
        <v>9</v>
      </c>
      <c r="E9" s="98">
        <f t="shared" si="0"/>
        <v>1</v>
      </c>
      <c r="F9" s="99"/>
      <c r="G9" s="106" t="s">
        <v>15</v>
      </c>
      <c r="H9" s="101"/>
      <c r="I9" s="102" t="s">
        <v>50</v>
      </c>
      <c r="J9" s="107"/>
      <c r="K9" s="108"/>
      <c r="L9"/>
      <c r="N9" s="14"/>
    </row>
    <row r="10" spans="1:14" ht="15.9" customHeight="1" x14ac:dyDescent="0.3">
      <c r="A10" s="3"/>
      <c r="B10" s="54" t="s">
        <v>8</v>
      </c>
      <c r="C10" s="96">
        <v>61</v>
      </c>
      <c r="D10" s="97" t="s">
        <v>13</v>
      </c>
      <c r="E10" s="98">
        <f t="shared" si="0"/>
        <v>1</v>
      </c>
      <c r="F10" s="99"/>
      <c r="G10" s="106" t="s">
        <v>15</v>
      </c>
      <c r="H10" s="101"/>
      <c r="I10" s="102"/>
      <c r="J10" s="110">
        <v>102</v>
      </c>
      <c r="K10" s="108"/>
      <c r="L10"/>
    </row>
    <row r="11" spans="1:14" ht="15.9" customHeight="1" thickBot="1" x14ac:dyDescent="0.35">
      <c r="A11" s="10"/>
      <c r="B11" s="111"/>
      <c r="C11" s="112"/>
      <c r="D11" s="113"/>
      <c r="E11" s="114"/>
      <c r="F11" s="12"/>
      <c r="G11" s="55"/>
      <c r="H11" s="115"/>
      <c r="I11" s="116"/>
      <c r="J11" s="117"/>
      <c r="K11" s="118"/>
      <c r="L11"/>
    </row>
    <row r="12" spans="1:14" ht="15.9" customHeight="1" x14ac:dyDescent="0.3">
      <c r="A12" s="3"/>
      <c r="B12" s="54" t="s">
        <v>8</v>
      </c>
      <c r="C12" s="96">
        <v>53</v>
      </c>
      <c r="D12" s="97" t="s">
        <v>17</v>
      </c>
      <c r="E12" s="119">
        <f>15/15</f>
        <v>1</v>
      </c>
      <c r="F12" s="120"/>
      <c r="G12" s="121" t="s">
        <v>28</v>
      </c>
      <c r="H12" s="101"/>
      <c r="I12" s="102" t="s">
        <v>45</v>
      </c>
      <c r="J12" s="122"/>
      <c r="K12" s="123" t="s">
        <v>44</v>
      </c>
      <c r="L12"/>
      <c r="M12" s="15"/>
      <c r="N12" s="11"/>
    </row>
    <row r="13" spans="1:14" ht="15.9" customHeight="1" x14ac:dyDescent="0.3">
      <c r="A13" s="3"/>
      <c r="B13" s="54"/>
      <c r="C13" s="96">
        <v>57</v>
      </c>
      <c r="D13" s="97" t="s">
        <v>75</v>
      </c>
      <c r="E13" s="119">
        <f>14/15</f>
        <v>0.93333333333333335</v>
      </c>
      <c r="F13" s="120" t="s">
        <v>33</v>
      </c>
      <c r="G13" s="121" t="s">
        <v>28</v>
      </c>
      <c r="H13" s="101"/>
      <c r="I13" s="102"/>
      <c r="J13" s="107"/>
      <c r="K13" s="124"/>
      <c r="L13"/>
    </row>
    <row r="14" spans="1:14" ht="15.9" customHeight="1" x14ac:dyDescent="0.3">
      <c r="A14" s="3"/>
      <c r="B14" s="54" t="s">
        <v>8</v>
      </c>
      <c r="C14" s="96">
        <v>217</v>
      </c>
      <c r="D14" s="97" t="s">
        <v>36</v>
      </c>
      <c r="E14" s="119">
        <f t="shared" ref="E14:E31" si="1">15/15</f>
        <v>1</v>
      </c>
      <c r="F14" s="120"/>
      <c r="G14" s="121" t="s">
        <v>28</v>
      </c>
      <c r="H14" s="101"/>
      <c r="I14" s="102" t="s">
        <v>42</v>
      </c>
      <c r="J14" s="107"/>
      <c r="K14" s="124"/>
      <c r="L14"/>
    </row>
    <row r="15" spans="1:14" ht="15.9" customHeight="1" x14ac:dyDescent="0.3">
      <c r="A15" s="3"/>
      <c r="B15" s="54" t="s">
        <v>8</v>
      </c>
      <c r="C15" s="96">
        <v>225</v>
      </c>
      <c r="D15" s="97" t="s">
        <v>31</v>
      </c>
      <c r="E15" s="119">
        <f t="shared" si="1"/>
        <v>1</v>
      </c>
      <c r="F15" s="120"/>
      <c r="G15" s="121" t="s">
        <v>28</v>
      </c>
      <c r="H15" s="101"/>
      <c r="I15" s="102" t="s">
        <v>76</v>
      </c>
      <c r="J15" s="107"/>
      <c r="K15" s="124"/>
      <c r="L15"/>
    </row>
    <row r="16" spans="1:14" ht="15.9" customHeight="1" x14ac:dyDescent="0.3">
      <c r="A16" s="3"/>
      <c r="B16" s="54" t="s">
        <v>8</v>
      </c>
      <c r="C16" s="96">
        <v>224</v>
      </c>
      <c r="D16" s="97" t="s">
        <v>18</v>
      </c>
      <c r="E16" s="119">
        <f t="shared" si="1"/>
        <v>1</v>
      </c>
      <c r="F16" s="120"/>
      <c r="G16" s="121" t="s">
        <v>28</v>
      </c>
      <c r="H16" s="101"/>
      <c r="I16" s="102" t="s">
        <v>77</v>
      </c>
      <c r="J16" s="107"/>
      <c r="K16" s="124"/>
      <c r="L16"/>
    </row>
    <row r="17" spans="1:19" ht="15.9" customHeight="1" x14ac:dyDescent="0.3">
      <c r="A17" s="3"/>
      <c r="B17" s="54" t="s">
        <v>8</v>
      </c>
      <c r="C17" s="96">
        <v>232</v>
      </c>
      <c r="D17" s="97" t="s">
        <v>30</v>
      </c>
      <c r="E17" s="119">
        <f t="shared" si="1"/>
        <v>1</v>
      </c>
      <c r="F17" s="120"/>
      <c r="G17" s="121" t="s">
        <v>28</v>
      </c>
      <c r="H17" s="101"/>
      <c r="I17" s="102" t="s">
        <v>78</v>
      </c>
      <c r="J17" s="107"/>
      <c r="K17" s="124"/>
      <c r="L17"/>
    </row>
    <row r="18" spans="1:19" ht="15.9" customHeight="1" thickBot="1" x14ac:dyDescent="0.35">
      <c r="A18" s="10"/>
      <c r="B18" s="111"/>
      <c r="C18" s="112"/>
      <c r="D18" s="113"/>
      <c r="E18" s="119"/>
      <c r="F18" s="12"/>
      <c r="G18" s="55"/>
      <c r="H18" s="115"/>
      <c r="I18" s="116"/>
      <c r="J18" s="117"/>
      <c r="K18" s="125"/>
      <c r="L18"/>
    </row>
    <row r="19" spans="1:19" ht="15.9" customHeight="1" x14ac:dyDescent="0.3">
      <c r="A19" s="3"/>
      <c r="B19" s="54"/>
      <c r="C19" s="126">
        <v>241</v>
      </c>
      <c r="D19" s="127" t="s">
        <v>11</v>
      </c>
      <c r="E19" s="119">
        <f>14/15</f>
        <v>0.93333333333333335</v>
      </c>
      <c r="F19" s="120" t="s">
        <v>32</v>
      </c>
      <c r="G19" s="121" t="s">
        <v>28</v>
      </c>
      <c r="H19" s="101"/>
      <c r="I19" s="102"/>
      <c r="J19" s="122"/>
      <c r="K19" s="123" t="s">
        <v>16</v>
      </c>
      <c r="L19"/>
    </row>
    <row r="20" spans="1:19" ht="15.9" customHeight="1" thickBot="1" x14ac:dyDescent="0.35">
      <c r="A20" s="3"/>
      <c r="B20" s="54"/>
      <c r="C20" s="96">
        <v>201</v>
      </c>
      <c r="D20" s="97" t="s">
        <v>79</v>
      </c>
      <c r="E20" s="119">
        <f t="shared" si="1"/>
        <v>1</v>
      </c>
      <c r="F20" s="120"/>
      <c r="G20" s="121" t="s">
        <v>28</v>
      </c>
      <c r="H20" s="101"/>
      <c r="I20" s="102"/>
      <c r="J20" s="107"/>
      <c r="K20" s="128"/>
      <c r="L20"/>
    </row>
    <row r="21" spans="1:19" ht="15.9" customHeight="1" x14ac:dyDescent="0.3">
      <c r="A21" s="3"/>
      <c r="B21" s="54"/>
      <c r="C21" s="96">
        <v>66</v>
      </c>
      <c r="D21" s="127" t="s">
        <v>34</v>
      </c>
      <c r="E21" s="119">
        <f t="shared" si="1"/>
        <v>1</v>
      </c>
      <c r="F21" s="120"/>
      <c r="G21" s="121" t="s">
        <v>28</v>
      </c>
      <c r="H21" s="101"/>
      <c r="I21" s="102"/>
      <c r="J21" s="107"/>
      <c r="K21" s="128"/>
      <c r="L21"/>
    </row>
    <row r="22" spans="1:19" ht="15.9" customHeight="1" x14ac:dyDescent="0.3">
      <c r="A22" s="3"/>
      <c r="B22" s="54"/>
      <c r="C22" s="96">
        <v>30</v>
      </c>
      <c r="D22" s="97" t="s">
        <v>29</v>
      </c>
      <c r="E22" s="119">
        <f t="shared" si="1"/>
        <v>1</v>
      </c>
      <c r="F22" s="120"/>
      <c r="G22" s="121" t="s">
        <v>28</v>
      </c>
      <c r="H22" s="101"/>
      <c r="I22" s="102"/>
      <c r="J22" s="107"/>
      <c r="K22" s="128"/>
      <c r="L22"/>
    </row>
    <row r="23" spans="1:19" ht="15.9" customHeight="1" x14ac:dyDescent="0.3">
      <c r="A23" s="3"/>
      <c r="B23" s="54" t="s">
        <v>8</v>
      </c>
      <c r="C23" s="129">
        <v>72</v>
      </c>
      <c r="D23" s="130" t="s">
        <v>80</v>
      </c>
      <c r="E23" s="119">
        <f t="shared" si="1"/>
        <v>1</v>
      </c>
      <c r="F23" s="120"/>
      <c r="G23" s="121" t="s">
        <v>28</v>
      </c>
      <c r="H23" s="101"/>
      <c r="I23" s="102"/>
      <c r="J23" s="110">
        <v>102</v>
      </c>
      <c r="K23" s="128"/>
      <c r="L23"/>
    </row>
    <row r="24" spans="1:19" ht="15.9" customHeight="1" x14ac:dyDescent="0.3">
      <c r="A24" s="3"/>
      <c r="B24" s="54"/>
      <c r="C24" s="129">
        <v>12</v>
      </c>
      <c r="D24" s="130" t="s">
        <v>81</v>
      </c>
      <c r="E24" s="119">
        <f t="shared" si="1"/>
        <v>1</v>
      </c>
      <c r="F24" s="120"/>
      <c r="G24" s="121" t="s">
        <v>28</v>
      </c>
      <c r="H24" s="101"/>
      <c r="I24" s="102" t="s">
        <v>49</v>
      </c>
      <c r="J24" s="107"/>
      <c r="K24" s="128"/>
      <c r="L24"/>
    </row>
    <row r="25" spans="1:19" ht="15.9" customHeight="1" thickBot="1" x14ac:dyDescent="0.35">
      <c r="A25" s="10"/>
      <c r="B25" s="111"/>
      <c r="C25" s="112"/>
      <c r="D25" s="113"/>
      <c r="E25" s="119"/>
      <c r="F25" s="12"/>
      <c r="G25" s="55"/>
      <c r="H25" s="115"/>
      <c r="I25" s="116"/>
      <c r="J25" s="117"/>
      <c r="K25" s="131"/>
      <c r="L25"/>
    </row>
    <row r="26" spans="1:19" ht="15.9" customHeight="1" x14ac:dyDescent="0.3">
      <c r="A26" s="3"/>
      <c r="B26" s="54" t="s">
        <v>8</v>
      </c>
      <c r="C26" s="96">
        <v>17</v>
      </c>
      <c r="D26" s="97" t="s">
        <v>24</v>
      </c>
      <c r="E26" s="119">
        <f t="shared" si="1"/>
        <v>1</v>
      </c>
      <c r="F26" s="120"/>
      <c r="G26" s="121" t="s">
        <v>28</v>
      </c>
      <c r="H26" s="101"/>
      <c r="I26" s="102" t="s">
        <v>26</v>
      </c>
      <c r="J26" s="122"/>
      <c r="K26" s="123" t="s">
        <v>16</v>
      </c>
      <c r="L26"/>
    </row>
    <row r="27" spans="1:19" ht="15.9" customHeight="1" x14ac:dyDescent="0.3">
      <c r="A27" s="3"/>
      <c r="B27" s="54"/>
      <c r="C27" s="96">
        <v>9</v>
      </c>
      <c r="D27" s="97" t="s">
        <v>23</v>
      </c>
      <c r="E27" s="119">
        <f>14/15</f>
        <v>0.93333333333333335</v>
      </c>
      <c r="F27" s="120" t="s">
        <v>49</v>
      </c>
      <c r="G27" s="121" t="s">
        <v>28</v>
      </c>
      <c r="H27" s="101"/>
      <c r="I27" s="102"/>
      <c r="J27" s="107"/>
      <c r="K27" s="128"/>
      <c r="L27"/>
    </row>
    <row r="28" spans="1:19" ht="15.9" customHeight="1" thickBot="1" x14ac:dyDescent="0.35">
      <c r="A28" s="3"/>
      <c r="B28" s="54"/>
      <c r="C28" s="96">
        <v>65</v>
      </c>
      <c r="D28" s="97" t="s">
        <v>82</v>
      </c>
      <c r="E28" s="119">
        <f t="shared" si="1"/>
        <v>1</v>
      </c>
      <c r="F28" s="120"/>
      <c r="G28" s="121" t="s">
        <v>28</v>
      </c>
      <c r="H28" s="101"/>
      <c r="I28" s="102"/>
      <c r="J28" s="107"/>
      <c r="K28" s="128"/>
      <c r="L28"/>
      <c r="S28" s="16"/>
    </row>
    <row r="29" spans="1:19" ht="15.9" customHeight="1" x14ac:dyDescent="0.3">
      <c r="A29" s="3"/>
      <c r="B29" s="54"/>
      <c r="C29" s="126">
        <v>31</v>
      </c>
      <c r="D29" s="127" t="s">
        <v>25</v>
      </c>
      <c r="E29" s="119">
        <f>14/15</f>
        <v>0.93333333333333335</v>
      </c>
      <c r="F29" s="120" t="s">
        <v>49</v>
      </c>
      <c r="G29" s="121" t="s">
        <v>28</v>
      </c>
      <c r="H29" s="101"/>
      <c r="I29" s="102"/>
      <c r="J29" s="107"/>
      <c r="K29" s="128"/>
      <c r="L29"/>
    </row>
    <row r="30" spans="1:19" ht="15.9" customHeight="1" x14ac:dyDescent="0.3">
      <c r="A30" s="3"/>
      <c r="B30" s="54"/>
      <c r="C30" s="96">
        <v>17</v>
      </c>
      <c r="D30" s="97" t="s">
        <v>24</v>
      </c>
      <c r="E30" s="119">
        <f>13/15</f>
        <v>0.8666666666666667</v>
      </c>
      <c r="F30" s="120" t="s">
        <v>83</v>
      </c>
      <c r="G30" s="121" t="s">
        <v>28</v>
      </c>
      <c r="H30" s="101"/>
      <c r="I30" s="102"/>
      <c r="J30" s="107"/>
      <c r="K30" s="128"/>
      <c r="L30"/>
    </row>
    <row r="31" spans="1:19" ht="15.9" customHeight="1" x14ac:dyDescent="0.3">
      <c r="A31" s="3"/>
      <c r="B31" s="54"/>
      <c r="C31" s="129">
        <v>226</v>
      </c>
      <c r="D31" s="130" t="s">
        <v>21</v>
      </c>
      <c r="E31" s="119">
        <f t="shared" si="1"/>
        <v>1</v>
      </c>
      <c r="F31" s="120"/>
      <c r="G31" s="121" t="s">
        <v>28</v>
      </c>
      <c r="H31" s="101"/>
      <c r="I31" s="102"/>
      <c r="J31" s="107"/>
      <c r="K31" s="128"/>
      <c r="L31"/>
    </row>
    <row r="32" spans="1:19" ht="15.9" customHeight="1" thickBot="1" x14ac:dyDescent="0.35">
      <c r="A32" s="3"/>
      <c r="B32" s="132"/>
      <c r="C32" s="133"/>
      <c r="D32" s="134"/>
      <c r="E32" s="135"/>
      <c r="F32" s="136"/>
      <c r="G32" s="94"/>
      <c r="H32" s="137"/>
      <c r="I32" s="138"/>
      <c r="J32" s="139"/>
      <c r="K32" s="128"/>
      <c r="L32"/>
    </row>
    <row r="33" spans="1:12" ht="15.9" customHeight="1" x14ac:dyDescent="0.3">
      <c r="A33" s="140"/>
      <c r="B33" s="141"/>
      <c r="C33" s="126"/>
      <c r="D33" s="142" t="s">
        <v>84</v>
      </c>
      <c r="E33" s="135"/>
      <c r="F33" s="143"/>
      <c r="G33" s="144"/>
      <c r="H33" s="145"/>
      <c r="I33" s="144"/>
      <c r="J33" s="146"/>
      <c r="K33" s="147"/>
      <c r="L33"/>
    </row>
    <row r="34" spans="1:12" ht="15.9" customHeight="1" x14ac:dyDescent="0.3">
      <c r="A34" s="148"/>
      <c r="B34" s="149"/>
      <c r="C34" s="96"/>
      <c r="D34" s="97"/>
      <c r="E34" s="135"/>
      <c r="F34" s="150"/>
      <c r="G34" s="151"/>
      <c r="H34" s="152"/>
      <c r="I34" s="151"/>
      <c r="J34" s="153"/>
      <c r="K34" s="154"/>
      <c r="L34"/>
    </row>
    <row r="35" spans="1:12" ht="15.9" customHeight="1" thickBot="1" x14ac:dyDescent="0.35">
      <c r="A35" s="148"/>
      <c r="B35" s="149"/>
      <c r="C35" s="129"/>
      <c r="D35" s="130" t="s">
        <v>29</v>
      </c>
      <c r="E35" s="135"/>
      <c r="F35" s="150"/>
      <c r="G35" s="151"/>
      <c r="H35" s="152"/>
      <c r="I35" s="151"/>
      <c r="J35" s="153"/>
      <c r="K35" s="154"/>
      <c r="L35"/>
    </row>
    <row r="36" spans="1:12" ht="15.9" customHeight="1" x14ac:dyDescent="0.3">
      <c r="A36" s="148"/>
      <c r="B36" s="149"/>
      <c r="C36" s="126"/>
      <c r="D36" s="130" t="s">
        <v>20</v>
      </c>
      <c r="E36" s="135"/>
      <c r="F36" s="150"/>
      <c r="G36" s="151"/>
      <c r="H36" s="152"/>
      <c r="I36" s="151"/>
      <c r="J36" s="153"/>
      <c r="K36" s="154"/>
      <c r="L36"/>
    </row>
    <row r="37" spans="1:12" ht="15.9" customHeight="1" x14ac:dyDescent="0.3">
      <c r="A37" s="148"/>
      <c r="B37" s="149"/>
      <c r="C37" s="129"/>
      <c r="D37" s="130" t="s">
        <v>85</v>
      </c>
      <c r="E37" s="135"/>
      <c r="F37" s="150"/>
      <c r="G37" s="151"/>
      <c r="H37" s="152"/>
      <c r="I37" s="151"/>
      <c r="J37" s="153"/>
      <c r="K37" s="154"/>
      <c r="L37"/>
    </row>
    <row r="38" spans="1:12" ht="15.9" customHeight="1" x14ac:dyDescent="0.3">
      <c r="A38" s="148"/>
      <c r="B38" s="149"/>
      <c r="C38" s="129"/>
      <c r="D38" s="130" t="s">
        <v>86</v>
      </c>
      <c r="E38" s="135"/>
      <c r="F38" s="150"/>
      <c r="G38" s="151"/>
      <c r="H38" s="152"/>
      <c r="I38" s="151"/>
      <c r="J38" s="153"/>
      <c r="K38" s="154"/>
      <c r="L38"/>
    </row>
    <row r="39" spans="1:12" ht="15.9" customHeight="1" thickBot="1" x14ac:dyDescent="0.35">
      <c r="A39" s="155"/>
      <c r="B39" s="156"/>
      <c r="C39" s="157"/>
      <c r="D39" s="158"/>
      <c r="E39" s="159"/>
      <c r="F39" s="160"/>
      <c r="G39" s="161"/>
      <c r="H39" s="162"/>
      <c r="I39" s="161"/>
      <c r="J39" s="163"/>
      <c r="K39" s="164"/>
      <c r="L39"/>
    </row>
    <row r="40" spans="1:12" ht="15.9" customHeight="1" x14ac:dyDescent="0.3">
      <c r="A40" s="3"/>
      <c r="B40" s="54" t="s">
        <v>8</v>
      </c>
      <c r="C40" s="96">
        <v>230</v>
      </c>
      <c r="D40" s="97" t="s">
        <v>66</v>
      </c>
      <c r="E40" s="165">
        <f>6/6</f>
        <v>1</v>
      </c>
      <c r="F40" s="120"/>
      <c r="G40" s="121" t="s">
        <v>87</v>
      </c>
      <c r="H40" s="101"/>
      <c r="I40" s="121"/>
      <c r="J40" s="103">
        <v>102</v>
      </c>
      <c r="K40" s="124"/>
      <c r="L40"/>
    </row>
    <row r="41" spans="1:12" ht="15.9" customHeight="1" x14ac:dyDescent="0.3">
      <c r="A41" s="3"/>
      <c r="B41" s="54" t="s">
        <v>8</v>
      </c>
      <c r="C41" s="96">
        <v>14</v>
      </c>
      <c r="D41" s="97" t="s">
        <v>88</v>
      </c>
      <c r="E41" s="135">
        <f>3/6</f>
        <v>0.5</v>
      </c>
      <c r="F41" s="120" t="s">
        <v>89</v>
      </c>
      <c r="G41" s="121" t="s">
        <v>87</v>
      </c>
      <c r="H41" s="101"/>
      <c r="I41" s="102" t="s">
        <v>37</v>
      </c>
      <c r="J41" s="107"/>
      <c r="K41" s="166"/>
      <c r="L41"/>
    </row>
    <row r="42" spans="1:12" ht="15.9" customHeight="1" x14ac:dyDescent="0.3">
      <c r="A42" s="3"/>
      <c r="B42" s="54"/>
      <c r="C42" s="96"/>
      <c r="D42" s="97"/>
      <c r="E42" s="135"/>
      <c r="F42" s="120"/>
      <c r="G42" s="121"/>
      <c r="H42" s="101"/>
      <c r="I42" s="102"/>
      <c r="J42" s="107"/>
      <c r="K42" s="166"/>
      <c r="L42"/>
    </row>
    <row r="43" spans="1:12" ht="15.9" customHeight="1" x14ac:dyDescent="0.3">
      <c r="A43" s="3"/>
      <c r="B43" s="54"/>
      <c r="C43" s="96"/>
      <c r="D43" s="130"/>
      <c r="E43" s="135"/>
      <c r="F43" s="120"/>
      <c r="G43" s="121"/>
      <c r="H43" s="101"/>
      <c r="I43" s="102"/>
      <c r="J43" s="107"/>
      <c r="K43" s="166"/>
      <c r="L43"/>
    </row>
    <row r="44" spans="1:12" ht="15.9" customHeight="1" x14ac:dyDescent="0.3">
      <c r="A44" s="3"/>
      <c r="B44" s="54"/>
      <c r="C44" s="96"/>
      <c r="D44" s="130"/>
      <c r="E44" s="135"/>
      <c r="F44" s="120"/>
      <c r="G44" s="121"/>
      <c r="H44" s="101"/>
      <c r="I44" s="102"/>
      <c r="J44" s="107"/>
      <c r="K44" s="166"/>
      <c r="L44"/>
    </row>
    <row r="45" spans="1:12" ht="15.9" customHeight="1" x14ac:dyDescent="0.3">
      <c r="A45" s="3"/>
      <c r="B45" s="54"/>
      <c r="C45" s="96"/>
      <c r="D45" s="167"/>
      <c r="E45" s="135"/>
      <c r="F45" s="136"/>
      <c r="G45" s="94"/>
      <c r="H45" s="137"/>
      <c r="I45" s="138"/>
      <c r="J45" s="139"/>
      <c r="K45" s="166"/>
      <c r="L45"/>
    </row>
    <row r="46" spans="1:12" ht="15.9" customHeight="1" thickBot="1" x14ac:dyDescent="0.35">
      <c r="A46" s="168"/>
      <c r="B46" s="169"/>
      <c r="C46" s="170"/>
      <c r="D46" s="158"/>
      <c r="E46" s="114"/>
      <c r="F46" s="171"/>
      <c r="G46" s="116"/>
      <c r="H46" s="162"/>
      <c r="I46" s="116"/>
      <c r="J46" s="117"/>
      <c r="K46" s="172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20" sqref="L20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79"/>
      <c r="B1" s="80"/>
      <c r="C1" s="80"/>
      <c r="D1" s="81" t="s">
        <v>90</v>
      </c>
      <c r="E1" s="82"/>
      <c r="G1" s="83"/>
      <c r="H1" s="84"/>
      <c r="I1" s="83"/>
      <c r="J1" s="80"/>
      <c r="K1" s="76"/>
      <c r="L1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90"/>
      <c r="I2" s="89"/>
      <c r="J2" s="91"/>
      <c r="K2" s="77"/>
      <c r="L2"/>
    </row>
    <row r="3" spans="1:14" ht="14.4" x14ac:dyDescent="0.3">
      <c r="A3" s="3"/>
      <c r="B3" s="4" t="s">
        <v>1</v>
      </c>
      <c r="C3" s="5" t="s">
        <v>2</v>
      </c>
      <c r="D3" s="6">
        <v>39236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77"/>
      <c r="L3"/>
    </row>
    <row r="4" spans="1:14" ht="15" thickBot="1" x14ac:dyDescent="0.35">
      <c r="A4" s="10"/>
      <c r="B4" s="93"/>
      <c r="C4" s="93"/>
      <c r="D4" s="93"/>
      <c r="E4" s="54" t="s">
        <v>55</v>
      </c>
      <c r="F4" s="55" t="s">
        <v>6</v>
      </c>
      <c r="G4" s="94" t="s">
        <v>7</v>
      </c>
      <c r="H4" s="95" t="s">
        <v>72</v>
      </c>
      <c r="I4" s="13" t="s">
        <v>6</v>
      </c>
      <c r="J4" s="10" t="s">
        <v>7</v>
      </c>
      <c r="K4" s="78"/>
      <c r="L4"/>
    </row>
    <row r="5" spans="1:14" ht="15.9" customHeight="1" thickBot="1" x14ac:dyDescent="0.35">
      <c r="A5" s="3"/>
      <c r="B5" s="176"/>
      <c r="C5" s="177">
        <v>212</v>
      </c>
      <c r="D5" s="178" t="s">
        <v>20</v>
      </c>
      <c r="E5" s="98">
        <f t="shared" ref="E5:E10" si="0">30/30</f>
        <v>1</v>
      </c>
      <c r="F5" s="99"/>
      <c r="G5" s="100" t="s">
        <v>43</v>
      </c>
      <c r="H5" s="101"/>
      <c r="I5" s="102"/>
      <c r="J5" s="103">
        <v>102</v>
      </c>
      <c r="K5" s="104" t="s">
        <v>65</v>
      </c>
      <c r="L5"/>
    </row>
    <row r="6" spans="1:14" ht="15.9" customHeight="1" thickBot="1" x14ac:dyDescent="0.35">
      <c r="A6" s="3"/>
      <c r="B6" s="176"/>
      <c r="C6" s="177">
        <v>59</v>
      </c>
      <c r="D6" s="179" t="s">
        <v>14</v>
      </c>
      <c r="E6" s="98">
        <f t="shared" si="0"/>
        <v>1</v>
      </c>
      <c r="F6" s="99"/>
      <c r="G6" s="106" t="s">
        <v>43</v>
      </c>
      <c r="H6" s="101"/>
      <c r="I6" s="102"/>
      <c r="J6" s="107"/>
      <c r="K6" s="108"/>
      <c r="L6"/>
    </row>
    <row r="7" spans="1:14" ht="15.9" customHeight="1" thickBot="1" x14ac:dyDescent="0.35">
      <c r="A7" s="3"/>
      <c r="B7" s="176"/>
      <c r="C7" s="177">
        <v>48</v>
      </c>
      <c r="D7" s="178" t="s">
        <v>12</v>
      </c>
      <c r="E7" s="98">
        <f t="shared" si="0"/>
        <v>1</v>
      </c>
      <c r="F7" s="99"/>
      <c r="G7" s="106" t="s">
        <v>43</v>
      </c>
      <c r="H7" s="101"/>
      <c r="I7" s="102"/>
      <c r="J7" s="176">
        <v>102</v>
      </c>
      <c r="K7" s="108"/>
      <c r="L7"/>
    </row>
    <row r="8" spans="1:14" ht="15.9" customHeight="1" thickBot="1" x14ac:dyDescent="0.35">
      <c r="A8" s="3"/>
      <c r="B8" s="176"/>
      <c r="C8" s="177">
        <v>63</v>
      </c>
      <c r="D8" s="179" t="s">
        <v>27</v>
      </c>
      <c r="E8" s="98">
        <f t="shared" si="0"/>
        <v>1</v>
      </c>
      <c r="F8" s="99"/>
      <c r="G8" s="106" t="s">
        <v>43</v>
      </c>
      <c r="H8" s="101"/>
      <c r="I8" s="102" t="s">
        <v>91</v>
      </c>
      <c r="J8" s="107"/>
      <c r="K8" s="108"/>
      <c r="L8"/>
      <c r="N8" s="14"/>
    </row>
    <row r="9" spans="1:14" ht="15.9" customHeight="1" thickBot="1" x14ac:dyDescent="0.35">
      <c r="A9" s="3"/>
      <c r="B9" s="176"/>
      <c r="C9" s="177">
        <v>4</v>
      </c>
      <c r="D9" s="178" t="s">
        <v>9</v>
      </c>
      <c r="E9" s="98">
        <f t="shared" si="0"/>
        <v>1</v>
      </c>
      <c r="F9" s="99"/>
      <c r="G9" s="106" t="s">
        <v>43</v>
      </c>
      <c r="H9" s="101"/>
      <c r="I9" s="102" t="s">
        <v>45</v>
      </c>
      <c r="J9" s="107"/>
      <c r="K9" s="108"/>
      <c r="L9"/>
      <c r="N9" s="14"/>
    </row>
    <row r="10" spans="1:14" ht="15.9" customHeight="1" thickBot="1" x14ac:dyDescent="0.35">
      <c r="A10" s="3"/>
      <c r="B10" s="176"/>
      <c r="C10" s="177">
        <v>61</v>
      </c>
      <c r="D10" s="178" t="s">
        <v>13</v>
      </c>
      <c r="E10" s="98">
        <f t="shared" si="0"/>
        <v>1</v>
      </c>
      <c r="F10" s="99"/>
      <c r="G10" s="106" t="s">
        <v>43</v>
      </c>
      <c r="H10" s="101"/>
      <c r="I10" s="102"/>
      <c r="J10" s="110">
        <v>102</v>
      </c>
      <c r="K10" s="108"/>
      <c r="L10"/>
    </row>
    <row r="11" spans="1:14" ht="15.9" customHeight="1" thickBot="1" x14ac:dyDescent="0.35">
      <c r="A11" s="10"/>
      <c r="B11" s="180"/>
      <c r="C11" s="181"/>
      <c r="D11" s="182"/>
      <c r="E11" s="98"/>
      <c r="F11" s="183"/>
      <c r="G11" s="184"/>
      <c r="H11" s="115"/>
      <c r="I11" s="116"/>
      <c r="J11" s="117"/>
      <c r="K11" s="118"/>
      <c r="L11"/>
    </row>
    <row r="12" spans="1:14" ht="15.9" customHeight="1" thickBot="1" x14ac:dyDescent="0.35">
      <c r="A12" s="3"/>
      <c r="B12" s="176"/>
      <c r="C12" s="177">
        <v>53</v>
      </c>
      <c r="D12" s="178" t="s">
        <v>17</v>
      </c>
      <c r="E12" s="98">
        <f t="shared" ref="E12:E17" si="1">21/21</f>
        <v>1</v>
      </c>
      <c r="F12" s="99"/>
      <c r="G12" s="106" t="s">
        <v>10</v>
      </c>
      <c r="H12" s="101"/>
      <c r="I12" s="102"/>
      <c r="J12" s="122"/>
      <c r="K12" s="104" t="s">
        <v>65</v>
      </c>
      <c r="L12"/>
      <c r="M12" s="15"/>
      <c r="N12" s="11"/>
    </row>
    <row r="13" spans="1:14" ht="15.9" customHeight="1" thickBot="1" x14ac:dyDescent="0.35">
      <c r="A13" s="3"/>
      <c r="B13" s="176"/>
      <c r="C13" s="177">
        <v>57</v>
      </c>
      <c r="D13" s="178" t="s">
        <v>75</v>
      </c>
      <c r="E13" s="98">
        <f t="shared" si="1"/>
        <v>1</v>
      </c>
      <c r="F13" s="99"/>
      <c r="G13" s="106" t="s">
        <v>10</v>
      </c>
      <c r="H13" s="101"/>
      <c r="I13" s="102"/>
      <c r="J13" s="107"/>
      <c r="K13" s="185"/>
      <c r="L13"/>
    </row>
    <row r="14" spans="1:14" ht="15.9" customHeight="1" thickBot="1" x14ac:dyDescent="0.35">
      <c r="A14" s="3"/>
      <c r="B14" s="176"/>
      <c r="C14" s="177">
        <v>217</v>
      </c>
      <c r="D14" s="178" t="s">
        <v>36</v>
      </c>
      <c r="E14" s="98">
        <f t="shared" si="1"/>
        <v>1</v>
      </c>
      <c r="F14" s="99"/>
      <c r="G14" s="106" t="s">
        <v>10</v>
      </c>
      <c r="H14" s="101"/>
      <c r="I14" s="102" t="s">
        <v>40</v>
      </c>
      <c r="J14" s="107"/>
      <c r="K14" s="185"/>
      <c r="L14"/>
    </row>
    <row r="15" spans="1:14" ht="15.9" customHeight="1" thickBot="1" x14ac:dyDescent="0.35">
      <c r="A15" s="3"/>
      <c r="B15" s="176"/>
      <c r="C15" s="177">
        <v>225</v>
      </c>
      <c r="D15" s="178" t="s">
        <v>31</v>
      </c>
      <c r="E15" s="98">
        <f t="shared" si="1"/>
        <v>1</v>
      </c>
      <c r="F15" s="99"/>
      <c r="G15" s="106" t="s">
        <v>10</v>
      </c>
      <c r="H15" s="101"/>
      <c r="I15" s="102" t="s">
        <v>45</v>
      </c>
      <c r="J15" s="107"/>
      <c r="K15" s="185"/>
      <c r="L15"/>
    </row>
    <row r="16" spans="1:14" ht="15.9" customHeight="1" thickBot="1" x14ac:dyDescent="0.35">
      <c r="A16" s="3"/>
      <c r="B16" s="176"/>
      <c r="C16" s="177">
        <v>224</v>
      </c>
      <c r="D16" s="178" t="s">
        <v>18</v>
      </c>
      <c r="E16" s="98">
        <f t="shared" si="1"/>
        <v>1</v>
      </c>
      <c r="F16" s="99"/>
      <c r="G16" s="106" t="s">
        <v>10</v>
      </c>
      <c r="H16" s="101"/>
      <c r="I16" s="102"/>
      <c r="J16" s="107"/>
      <c r="K16" s="185"/>
      <c r="L16"/>
    </row>
    <row r="17" spans="1:19" ht="15.9" customHeight="1" thickBot="1" x14ac:dyDescent="0.35">
      <c r="A17" s="3"/>
      <c r="B17" s="176"/>
      <c r="C17" s="177">
        <v>232</v>
      </c>
      <c r="D17" s="178" t="s">
        <v>30</v>
      </c>
      <c r="E17" s="98">
        <f t="shared" si="1"/>
        <v>1</v>
      </c>
      <c r="F17" s="99"/>
      <c r="G17" s="106" t="s">
        <v>10</v>
      </c>
      <c r="H17" s="101"/>
      <c r="I17" s="102"/>
      <c r="J17" s="107"/>
      <c r="K17" s="185"/>
      <c r="L17"/>
    </row>
    <row r="18" spans="1:19" ht="15.9" customHeight="1" thickBot="1" x14ac:dyDescent="0.35">
      <c r="A18" s="10"/>
      <c r="B18" s="180"/>
      <c r="C18" s="181"/>
      <c r="D18" s="182"/>
      <c r="E18" s="98"/>
      <c r="F18" s="183"/>
      <c r="G18" s="184"/>
      <c r="H18" s="115"/>
      <c r="I18" s="116"/>
      <c r="J18" s="117"/>
      <c r="K18" s="186"/>
      <c r="L18"/>
    </row>
    <row r="19" spans="1:19" ht="15.9" customHeight="1" thickBot="1" x14ac:dyDescent="0.35">
      <c r="A19" s="3"/>
      <c r="B19" s="54"/>
      <c r="C19" s="96">
        <v>17</v>
      </c>
      <c r="D19" s="97" t="s">
        <v>24</v>
      </c>
      <c r="E19" s="165">
        <f>7/9</f>
        <v>0.77777777777777779</v>
      </c>
      <c r="F19" s="120" t="s">
        <v>92</v>
      </c>
      <c r="G19" s="121" t="s">
        <v>22</v>
      </c>
      <c r="H19" s="101"/>
      <c r="I19" s="102" t="s">
        <v>47</v>
      </c>
      <c r="J19" s="122"/>
      <c r="K19" s="123"/>
      <c r="L19"/>
    </row>
    <row r="20" spans="1:19" ht="15.9" customHeight="1" thickBot="1" x14ac:dyDescent="0.35">
      <c r="A20" s="3"/>
      <c r="B20" s="54"/>
      <c r="C20" s="96">
        <v>9</v>
      </c>
      <c r="D20" s="97" t="s">
        <v>23</v>
      </c>
      <c r="E20" s="165">
        <f>7/9</f>
        <v>0.77777777777777779</v>
      </c>
      <c r="F20" s="120" t="s">
        <v>93</v>
      </c>
      <c r="G20" s="121" t="s">
        <v>22</v>
      </c>
      <c r="H20" s="101"/>
      <c r="I20" s="102"/>
      <c r="J20" s="107"/>
      <c r="K20" s="128"/>
      <c r="L20"/>
    </row>
    <row r="21" spans="1:19" ht="15.9" customHeight="1" thickBot="1" x14ac:dyDescent="0.35">
      <c r="A21" s="3"/>
      <c r="B21" s="54"/>
      <c r="C21" s="96">
        <v>66</v>
      </c>
      <c r="D21" s="127" t="s">
        <v>34</v>
      </c>
      <c r="E21" s="165">
        <f>9/9</f>
        <v>1</v>
      </c>
      <c r="F21" s="120"/>
      <c r="G21" s="121" t="s">
        <v>22</v>
      </c>
      <c r="H21" s="101"/>
      <c r="I21" s="102"/>
      <c r="J21" s="107"/>
      <c r="K21" s="128"/>
      <c r="L21"/>
    </row>
    <row r="22" spans="1:19" ht="15.9" customHeight="1" thickBot="1" x14ac:dyDescent="0.35">
      <c r="A22" s="3"/>
      <c r="B22" s="54"/>
      <c r="C22" s="96">
        <v>29</v>
      </c>
      <c r="D22" s="97" t="s">
        <v>94</v>
      </c>
      <c r="E22" s="165">
        <f>9/9</f>
        <v>1</v>
      </c>
      <c r="F22" s="120"/>
      <c r="G22" s="121" t="s">
        <v>22</v>
      </c>
      <c r="H22" s="101"/>
      <c r="I22" s="102"/>
      <c r="J22" s="107"/>
      <c r="K22" s="128"/>
      <c r="L22"/>
    </row>
    <row r="23" spans="1:19" ht="15.9" customHeight="1" thickBot="1" x14ac:dyDescent="0.35">
      <c r="A23" s="3"/>
      <c r="B23" s="54"/>
      <c r="C23" s="129">
        <v>72</v>
      </c>
      <c r="D23" s="130" t="s">
        <v>80</v>
      </c>
      <c r="E23" s="165">
        <f>9/9</f>
        <v>1</v>
      </c>
      <c r="F23" s="120"/>
      <c r="G23" s="121" t="s">
        <v>22</v>
      </c>
      <c r="H23" s="101"/>
      <c r="I23" s="102"/>
      <c r="J23" s="107"/>
      <c r="K23" s="128"/>
      <c r="L23"/>
    </row>
    <row r="24" spans="1:19" ht="15.9" customHeight="1" thickBot="1" x14ac:dyDescent="0.35">
      <c r="A24" s="3"/>
      <c r="B24" s="54"/>
      <c r="C24" s="129">
        <v>12</v>
      </c>
      <c r="D24" s="130" t="s">
        <v>81</v>
      </c>
      <c r="E24" s="165">
        <f>9/9</f>
        <v>1</v>
      </c>
      <c r="F24" s="120"/>
      <c r="G24" s="121" t="s">
        <v>22</v>
      </c>
      <c r="H24" s="101"/>
      <c r="I24" s="102" t="s">
        <v>35</v>
      </c>
      <c r="J24" s="107"/>
      <c r="K24" s="128"/>
      <c r="L24"/>
    </row>
    <row r="25" spans="1:19" ht="15.9" customHeight="1" thickBot="1" x14ac:dyDescent="0.35">
      <c r="A25" s="10"/>
      <c r="B25" s="111"/>
      <c r="C25" s="112"/>
      <c r="D25" s="113"/>
      <c r="E25" s="165"/>
      <c r="F25" s="12"/>
      <c r="G25" s="55"/>
      <c r="H25" s="115"/>
      <c r="I25" s="116"/>
      <c r="J25" s="117"/>
      <c r="K25" s="131"/>
      <c r="L25"/>
    </row>
    <row r="26" spans="1:19" ht="15.9" customHeight="1" thickBot="1" x14ac:dyDescent="0.35">
      <c r="A26" s="3"/>
      <c r="B26" s="54"/>
      <c r="C26" s="96">
        <v>23</v>
      </c>
      <c r="D26" s="97" t="s">
        <v>95</v>
      </c>
      <c r="E26" s="165">
        <f>14/15</f>
        <v>0.93333333333333335</v>
      </c>
      <c r="F26" s="120" t="s">
        <v>52</v>
      </c>
      <c r="G26" s="121" t="s">
        <v>28</v>
      </c>
      <c r="H26" s="101"/>
      <c r="I26" s="102"/>
      <c r="J26" s="122"/>
      <c r="K26" s="123"/>
      <c r="L26"/>
    </row>
    <row r="27" spans="1:19" ht="15.9" customHeight="1" thickBot="1" x14ac:dyDescent="0.35">
      <c r="A27" s="3"/>
      <c r="B27" s="54"/>
      <c r="C27" s="126">
        <v>31</v>
      </c>
      <c r="D27" s="127" t="s">
        <v>25</v>
      </c>
      <c r="E27" s="165">
        <f>13/15</f>
        <v>0.8666666666666667</v>
      </c>
      <c r="F27" s="120" t="s">
        <v>96</v>
      </c>
      <c r="G27" s="121" t="s">
        <v>28</v>
      </c>
      <c r="H27" s="101"/>
      <c r="I27" s="102"/>
      <c r="J27" s="107"/>
      <c r="K27" s="128"/>
      <c r="L27"/>
    </row>
    <row r="28" spans="1:19" ht="15.9" customHeight="1" thickBot="1" x14ac:dyDescent="0.35">
      <c r="A28" s="3"/>
      <c r="B28" s="54"/>
      <c r="C28" s="96">
        <v>38</v>
      </c>
      <c r="D28" s="97" t="s">
        <v>97</v>
      </c>
      <c r="E28" s="165">
        <f>15/15</f>
        <v>1</v>
      </c>
      <c r="F28" s="120"/>
      <c r="G28" s="121" t="s">
        <v>28</v>
      </c>
      <c r="H28" s="101"/>
      <c r="I28" s="102"/>
      <c r="J28" s="107"/>
      <c r="K28" s="128"/>
      <c r="L28"/>
      <c r="S28" s="16"/>
    </row>
    <row r="29" spans="1:19" ht="15.9" customHeight="1" thickBot="1" x14ac:dyDescent="0.35">
      <c r="A29" s="3"/>
      <c r="B29" s="54"/>
      <c r="C29" s="96">
        <v>23</v>
      </c>
      <c r="D29" s="97" t="s">
        <v>95</v>
      </c>
      <c r="E29" s="165">
        <f>13/15</f>
        <v>0.8666666666666667</v>
      </c>
      <c r="F29" s="120" t="s">
        <v>98</v>
      </c>
      <c r="G29" s="121" t="s">
        <v>28</v>
      </c>
      <c r="H29" s="101"/>
      <c r="I29" s="102"/>
      <c r="J29" s="107"/>
      <c r="K29" s="128"/>
      <c r="L29"/>
    </row>
    <row r="30" spans="1:19" ht="15.9" customHeight="1" thickBot="1" x14ac:dyDescent="0.35">
      <c r="A30" s="3"/>
      <c r="B30" s="54"/>
      <c r="C30" s="126">
        <v>31</v>
      </c>
      <c r="D30" s="127" t="s">
        <v>25</v>
      </c>
      <c r="E30" s="165">
        <f>13/15</f>
        <v>0.8666666666666667</v>
      </c>
      <c r="F30" s="120" t="s">
        <v>99</v>
      </c>
      <c r="G30" s="121" t="s">
        <v>28</v>
      </c>
      <c r="H30" s="101"/>
      <c r="I30" s="102"/>
      <c r="J30" s="107"/>
      <c r="K30" s="128"/>
      <c r="L30"/>
    </row>
    <row r="31" spans="1:19" ht="15.9" customHeight="1" x14ac:dyDescent="0.3">
      <c r="A31" s="3"/>
      <c r="B31" s="54"/>
      <c r="C31" s="129">
        <v>226</v>
      </c>
      <c r="D31" s="130" t="s">
        <v>21</v>
      </c>
      <c r="E31" s="165">
        <f>15/15</f>
        <v>1</v>
      </c>
      <c r="F31" s="120"/>
      <c r="G31" s="121" t="s">
        <v>28</v>
      </c>
      <c r="H31" s="101"/>
      <c r="I31" s="102"/>
      <c r="J31" s="107"/>
      <c r="K31" s="128"/>
      <c r="L31"/>
    </row>
    <row r="32" spans="1:19" ht="15.9" customHeight="1" thickBot="1" x14ac:dyDescent="0.35">
      <c r="A32" s="3"/>
      <c r="B32" s="132"/>
      <c r="C32" s="96"/>
      <c r="D32" s="97"/>
      <c r="E32" s="135"/>
      <c r="F32" s="136"/>
      <c r="G32" s="94"/>
      <c r="H32" s="137"/>
      <c r="I32" s="138"/>
      <c r="J32" s="139"/>
      <c r="K32" s="128"/>
      <c r="L32"/>
    </row>
    <row r="33" spans="1:12" ht="15.9" customHeight="1" x14ac:dyDescent="0.3">
      <c r="A33" s="140"/>
      <c r="B33" s="141"/>
      <c r="C33" s="126"/>
      <c r="D33" s="127"/>
      <c r="E33" s="135"/>
      <c r="F33" s="143"/>
      <c r="G33" s="144"/>
      <c r="H33" s="145"/>
      <c r="I33" s="144"/>
      <c r="J33" s="146"/>
      <c r="K33" s="147"/>
      <c r="L33"/>
    </row>
    <row r="34" spans="1:12" ht="15.9" customHeight="1" x14ac:dyDescent="0.3">
      <c r="A34" s="148"/>
      <c r="B34" s="149"/>
      <c r="C34" s="129"/>
      <c r="D34" s="130"/>
      <c r="E34" s="135"/>
      <c r="F34" s="150"/>
      <c r="G34" s="151"/>
      <c r="H34" s="152"/>
      <c r="I34" s="151"/>
      <c r="J34" s="153"/>
      <c r="K34" s="154"/>
      <c r="L34"/>
    </row>
    <row r="35" spans="1:12" ht="15.9" customHeight="1" thickBot="1" x14ac:dyDescent="0.35">
      <c r="A35" s="148"/>
      <c r="B35" s="149"/>
      <c r="C35" s="129"/>
      <c r="D35" s="130"/>
      <c r="E35" s="135"/>
      <c r="F35" s="150"/>
      <c r="G35" s="151"/>
      <c r="H35" s="152"/>
      <c r="I35" s="151"/>
      <c r="J35" s="153"/>
      <c r="K35" s="154"/>
      <c r="L35"/>
    </row>
    <row r="36" spans="1:12" ht="15.9" customHeight="1" x14ac:dyDescent="0.3">
      <c r="A36" s="148"/>
      <c r="B36" s="149"/>
      <c r="C36" s="126"/>
      <c r="D36" s="127"/>
      <c r="E36" s="135"/>
      <c r="F36" s="150"/>
      <c r="G36" s="151"/>
      <c r="H36" s="152"/>
      <c r="I36" s="151"/>
      <c r="J36" s="153"/>
      <c r="K36" s="154"/>
      <c r="L36"/>
    </row>
    <row r="37" spans="1:12" ht="15.9" customHeight="1" x14ac:dyDescent="0.3">
      <c r="A37" s="148"/>
      <c r="B37" s="149"/>
      <c r="C37" s="96"/>
      <c r="D37" s="187" t="s">
        <v>100</v>
      </c>
      <c r="E37" s="135"/>
      <c r="F37" s="150"/>
      <c r="G37" s="151"/>
      <c r="H37" s="152"/>
      <c r="I37" s="151"/>
      <c r="J37" s="153"/>
      <c r="K37" s="154"/>
      <c r="L37"/>
    </row>
    <row r="38" spans="1:12" ht="15.9" customHeight="1" x14ac:dyDescent="0.3">
      <c r="A38" s="148"/>
      <c r="B38" s="149"/>
      <c r="C38" s="129"/>
      <c r="D38" s="130"/>
      <c r="E38" s="135"/>
      <c r="F38" s="150"/>
      <c r="G38" s="151"/>
      <c r="H38" s="152"/>
      <c r="I38" s="151"/>
      <c r="J38" s="153"/>
      <c r="K38" s="154"/>
      <c r="L38"/>
    </row>
    <row r="39" spans="1:12" ht="15.9" customHeight="1" thickBot="1" x14ac:dyDescent="0.35">
      <c r="A39" s="155"/>
      <c r="B39" s="156"/>
      <c r="C39" s="157"/>
      <c r="D39" s="158"/>
      <c r="E39" s="159"/>
      <c r="F39" s="160"/>
      <c r="G39" s="161"/>
      <c r="H39" s="162"/>
      <c r="I39" s="161"/>
      <c r="J39" s="163"/>
      <c r="K39" s="164"/>
      <c r="L39"/>
    </row>
    <row r="40" spans="1:12" ht="15.9" customHeight="1" x14ac:dyDescent="0.3">
      <c r="A40" s="3"/>
      <c r="B40" s="54"/>
      <c r="C40" s="96"/>
      <c r="D40" s="97" t="s">
        <v>84</v>
      </c>
      <c r="E40" s="165"/>
      <c r="F40" s="120"/>
      <c r="G40" s="121"/>
      <c r="H40" s="101"/>
      <c r="I40" s="121"/>
      <c r="J40" s="122"/>
      <c r="K40" s="124"/>
      <c r="L40"/>
    </row>
    <row r="41" spans="1:12" ht="15.9" customHeight="1" x14ac:dyDescent="0.3">
      <c r="A41" s="3"/>
      <c r="B41" s="54"/>
      <c r="C41" s="96"/>
      <c r="D41" s="97" t="s">
        <v>101</v>
      </c>
      <c r="E41" s="135"/>
      <c r="F41" s="120"/>
      <c r="G41" s="121"/>
      <c r="H41" s="101"/>
      <c r="I41" s="102"/>
      <c r="J41" s="107"/>
      <c r="K41" s="166"/>
      <c r="L41"/>
    </row>
    <row r="42" spans="1:12" ht="15.9" customHeight="1" x14ac:dyDescent="0.3">
      <c r="A42" s="3"/>
      <c r="B42" s="54"/>
      <c r="C42" s="96"/>
      <c r="D42" s="97" t="s">
        <v>102</v>
      </c>
      <c r="E42" s="135"/>
      <c r="F42" s="120"/>
      <c r="G42" s="121"/>
      <c r="H42" s="101"/>
      <c r="I42" s="102"/>
      <c r="J42" s="107"/>
      <c r="K42" s="166"/>
      <c r="L42"/>
    </row>
    <row r="43" spans="1:12" ht="15.9" customHeight="1" x14ac:dyDescent="0.3">
      <c r="A43" s="3"/>
      <c r="B43" s="54"/>
      <c r="C43" s="96"/>
      <c r="D43" s="130"/>
      <c r="E43" s="135"/>
      <c r="F43" s="120"/>
      <c r="G43" s="121"/>
      <c r="H43" s="101"/>
      <c r="I43" s="102"/>
      <c r="J43" s="107"/>
      <c r="K43" s="166"/>
      <c r="L43"/>
    </row>
    <row r="44" spans="1:12" ht="15.9" customHeight="1" x14ac:dyDescent="0.3">
      <c r="A44" s="3"/>
      <c r="B44" s="54"/>
      <c r="C44" s="96"/>
      <c r="D44" s="130" t="s">
        <v>103</v>
      </c>
      <c r="E44" s="135"/>
      <c r="F44" s="120"/>
      <c r="G44" s="121"/>
      <c r="H44" s="101"/>
      <c r="I44" s="102"/>
      <c r="J44" s="107"/>
      <c r="K44" s="166"/>
      <c r="L44"/>
    </row>
    <row r="45" spans="1:12" ht="15.9" customHeight="1" x14ac:dyDescent="0.3">
      <c r="A45" s="3"/>
      <c r="B45" s="54"/>
      <c r="C45" s="96"/>
      <c r="D45" s="167" t="s">
        <v>104</v>
      </c>
      <c r="E45" s="135"/>
      <c r="F45" s="136"/>
      <c r="G45" s="94"/>
      <c r="H45" s="137"/>
      <c r="I45" s="138"/>
      <c r="J45" s="139"/>
      <c r="K45" s="166"/>
      <c r="L45"/>
    </row>
    <row r="46" spans="1:12" ht="15.9" customHeight="1" thickBot="1" x14ac:dyDescent="0.35">
      <c r="A46" s="168"/>
      <c r="B46" s="169"/>
      <c r="C46" s="170"/>
      <c r="D46" s="158"/>
      <c r="E46" s="114"/>
      <c r="F46" s="171"/>
      <c r="G46" s="116"/>
      <c r="H46" s="162"/>
      <c r="I46" s="116"/>
      <c r="J46" s="117"/>
      <c r="K46" s="172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20" sqref="L20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79"/>
      <c r="B1" s="80"/>
      <c r="C1" s="80"/>
      <c r="D1" s="81" t="s">
        <v>105</v>
      </c>
      <c r="E1" s="82"/>
      <c r="G1" s="83"/>
      <c r="H1" s="84"/>
      <c r="I1" s="83"/>
      <c r="J1" s="80"/>
      <c r="K1" s="76"/>
      <c r="L1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90"/>
      <c r="I2" s="89"/>
      <c r="J2" s="91"/>
      <c r="K2" s="77"/>
      <c r="L2"/>
    </row>
    <row r="3" spans="1:14" ht="14.4" x14ac:dyDescent="0.3">
      <c r="A3" s="3"/>
      <c r="B3" s="4" t="s">
        <v>1</v>
      </c>
      <c r="C3" s="5" t="s">
        <v>2</v>
      </c>
      <c r="D3" s="6">
        <v>39250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77"/>
      <c r="L3"/>
    </row>
    <row r="4" spans="1:14" ht="15" thickBot="1" x14ac:dyDescent="0.35">
      <c r="A4" s="10"/>
      <c r="B4" s="93"/>
      <c r="C4" s="93"/>
      <c r="D4" s="93"/>
      <c r="E4" s="54" t="s">
        <v>55</v>
      </c>
      <c r="F4" s="55" t="s">
        <v>6</v>
      </c>
      <c r="G4" s="94" t="s">
        <v>7</v>
      </c>
      <c r="H4" s="95" t="s">
        <v>72</v>
      </c>
      <c r="I4" s="13" t="s">
        <v>6</v>
      </c>
      <c r="J4" s="10" t="s">
        <v>7</v>
      </c>
      <c r="K4" s="78"/>
      <c r="L4"/>
    </row>
    <row r="5" spans="1:14" ht="15.9" customHeight="1" thickBot="1" x14ac:dyDescent="0.35">
      <c r="A5" s="3"/>
      <c r="B5" s="54" t="s">
        <v>8</v>
      </c>
      <c r="C5" s="96">
        <v>212</v>
      </c>
      <c r="D5" s="97" t="s">
        <v>20</v>
      </c>
      <c r="E5" s="165">
        <f>15/15</f>
        <v>1</v>
      </c>
      <c r="F5" s="120"/>
      <c r="G5" s="151" t="s">
        <v>28</v>
      </c>
      <c r="H5" s="101"/>
      <c r="I5" s="102"/>
      <c r="J5" s="103">
        <v>102</v>
      </c>
      <c r="K5" s="123" t="s">
        <v>106</v>
      </c>
      <c r="L5"/>
    </row>
    <row r="6" spans="1:14" ht="15.9" customHeight="1" thickBot="1" x14ac:dyDescent="0.35">
      <c r="A6" s="3"/>
      <c r="B6" s="54"/>
      <c r="C6" s="96">
        <v>59</v>
      </c>
      <c r="D6" s="105" t="s">
        <v>14</v>
      </c>
      <c r="E6" s="165">
        <f>15/15</f>
        <v>1</v>
      </c>
      <c r="F6" s="120"/>
      <c r="G6" s="121" t="s">
        <v>28</v>
      </c>
      <c r="H6" s="101"/>
      <c r="I6" s="102"/>
      <c r="J6" s="107"/>
      <c r="K6" s="188"/>
      <c r="L6"/>
    </row>
    <row r="7" spans="1:14" ht="15.9" customHeight="1" thickBot="1" x14ac:dyDescent="0.35">
      <c r="A7" s="3"/>
      <c r="B7" s="54" t="s">
        <v>8</v>
      </c>
      <c r="C7" s="96">
        <v>48</v>
      </c>
      <c r="D7" s="97" t="s">
        <v>12</v>
      </c>
      <c r="E7" s="165">
        <f>14/15</f>
        <v>0.93333333333333335</v>
      </c>
      <c r="F7" s="120" t="s">
        <v>52</v>
      </c>
      <c r="G7" s="121" t="s">
        <v>28</v>
      </c>
      <c r="H7" s="101"/>
      <c r="I7" s="102" t="s">
        <v>19</v>
      </c>
      <c r="J7" s="54"/>
      <c r="K7" s="188"/>
      <c r="L7"/>
    </row>
    <row r="8" spans="1:14" ht="15.9" customHeight="1" thickBot="1" x14ac:dyDescent="0.35">
      <c r="A8" s="3"/>
      <c r="B8" s="54" t="s">
        <v>8</v>
      </c>
      <c r="C8" s="96">
        <v>63</v>
      </c>
      <c r="D8" s="105" t="s">
        <v>27</v>
      </c>
      <c r="E8" s="165">
        <f>15/15</f>
        <v>1</v>
      </c>
      <c r="F8" s="120"/>
      <c r="G8" s="121" t="s">
        <v>28</v>
      </c>
      <c r="H8" s="101"/>
      <c r="I8" s="102" t="s">
        <v>107</v>
      </c>
      <c r="J8" s="107"/>
      <c r="K8" s="188"/>
      <c r="L8"/>
      <c r="N8" s="14"/>
    </row>
    <row r="9" spans="1:14" ht="15.9" customHeight="1" thickBot="1" x14ac:dyDescent="0.35">
      <c r="A9" s="3"/>
      <c r="B9" s="54" t="s">
        <v>8</v>
      </c>
      <c r="C9" s="96">
        <v>4</v>
      </c>
      <c r="D9" s="97" t="s">
        <v>9</v>
      </c>
      <c r="E9" s="165">
        <f>15/15</f>
        <v>1</v>
      </c>
      <c r="F9" s="120"/>
      <c r="G9" s="121" t="s">
        <v>28</v>
      </c>
      <c r="H9" s="101"/>
      <c r="I9" s="102" t="s">
        <v>46</v>
      </c>
      <c r="J9" s="107"/>
      <c r="K9" s="188"/>
      <c r="L9"/>
      <c r="N9" s="14"/>
    </row>
    <row r="10" spans="1:14" ht="15.9" customHeight="1" thickBot="1" x14ac:dyDescent="0.35">
      <c r="A10" s="3"/>
      <c r="B10" s="54" t="s">
        <v>8</v>
      </c>
      <c r="C10" s="96">
        <v>61</v>
      </c>
      <c r="D10" s="97" t="s">
        <v>13</v>
      </c>
      <c r="E10" s="165">
        <f>15/15</f>
        <v>1</v>
      </c>
      <c r="F10" s="120"/>
      <c r="G10" s="121" t="s">
        <v>28</v>
      </c>
      <c r="H10" s="101"/>
      <c r="I10" s="102"/>
      <c r="J10" s="110">
        <v>102</v>
      </c>
      <c r="K10" s="188"/>
      <c r="L10"/>
    </row>
    <row r="11" spans="1:14" ht="15.9" customHeight="1" thickBot="1" x14ac:dyDescent="0.35">
      <c r="A11" s="10"/>
      <c r="B11" s="111"/>
      <c r="C11" s="112"/>
      <c r="D11" s="113"/>
      <c r="E11" s="165"/>
      <c r="F11" s="12"/>
      <c r="G11" s="55"/>
      <c r="H11" s="115"/>
      <c r="I11" s="116"/>
      <c r="J11" s="117"/>
      <c r="K11" s="189"/>
      <c r="L11"/>
    </row>
    <row r="12" spans="1:14" ht="15.9" customHeight="1" thickBot="1" x14ac:dyDescent="0.35">
      <c r="A12" s="3"/>
      <c r="B12" s="54" t="s">
        <v>8</v>
      </c>
      <c r="C12" s="96">
        <v>53</v>
      </c>
      <c r="D12" s="97" t="s">
        <v>17</v>
      </c>
      <c r="E12" s="165">
        <f>15/15</f>
        <v>1</v>
      </c>
      <c r="F12" s="120"/>
      <c r="G12" s="121" t="s">
        <v>28</v>
      </c>
      <c r="H12" s="101"/>
      <c r="I12" s="102" t="s">
        <v>51</v>
      </c>
      <c r="J12" s="122"/>
      <c r="K12" s="123" t="s">
        <v>39</v>
      </c>
      <c r="L12"/>
      <c r="M12" s="15"/>
      <c r="N12" s="11"/>
    </row>
    <row r="13" spans="1:14" ht="15.9" customHeight="1" thickBot="1" x14ac:dyDescent="0.35">
      <c r="A13" s="3"/>
      <c r="B13" s="54"/>
      <c r="C13" s="96">
        <v>57</v>
      </c>
      <c r="D13" s="97" t="s">
        <v>75</v>
      </c>
      <c r="E13" s="165">
        <f>14/15</f>
        <v>0.93333333333333335</v>
      </c>
      <c r="F13" s="120" t="s">
        <v>52</v>
      </c>
      <c r="G13" s="121" t="s">
        <v>28</v>
      </c>
      <c r="H13" s="101"/>
      <c r="I13" s="102"/>
      <c r="J13" s="107"/>
      <c r="K13" s="124"/>
      <c r="L13"/>
    </row>
    <row r="14" spans="1:14" ht="15.9" customHeight="1" thickBot="1" x14ac:dyDescent="0.35">
      <c r="A14" s="3"/>
      <c r="B14" s="54"/>
      <c r="C14" s="96">
        <v>217</v>
      </c>
      <c r="D14" s="97" t="s">
        <v>36</v>
      </c>
      <c r="E14" s="165">
        <f>15/15</f>
        <v>1</v>
      </c>
      <c r="F14" s="120"/>
      <c r="G14" s="121" t="s">
        <v>28</v>
      </c>
      <c r="H14" s="101"/>
      <c r="I14" s="102"/>
      <c r="J14" s="107"/>
      <c r="K14" s="124"/>
      <c r="L14"/>
    </row>
    <row r="15" spans="1:14" ht="15.9" customHeight="1" thickBot="1" x14ac:dyDescent="0.35">
      <c r="A15" s="3"/>
      <c r="B15" s="54" t="s">
        <v>8</v>
      </c>
      <c r="C15" s="96">
        <v>225</v>
      </c>
      <c r="D15" s="97" t="s">
        <v>31</v>
      </c>
      <c r="E15" s="165">
        <f>15/15</f>
        <v>1</v>
      </c>
      <c r="F15" s="120"/>
      <c r="G15" s="121" t="s">
        <v>28</v>
      </c>
      <c r="H15" s="101"/>
      <c r="I15" s="102" t="s">
        <v>50</v>
      </c>
      <c r="J15" s="107"/>
      <c r="K15" s="124"/>
      <c r="L15"/>
    </row>
    <row r="16" spans="1:14" ht="15.9" customHeight="1" thickBot="1" x14ac:dyDescent="0.35">
      <c r="A16" s="3"/>
      <c r="B16" s="54" t="s">
        <v>8</v>
      </c>
      <c r="C16" s="96">
        <v>224</v>
      </c>
      <c r="D16" s="97" t="s">
        <v>18</v>
      </c>
      <c r="E16" s="165">
        <f>14/15</f>
        <v>0.93333333333333335</v>
      </c>
      <c r="F16" s="120" t="s">
        <v>37</v>
      </c>
      <c r="G16" s="121" t="s">
        <v>28</v>
      </c>
      <c r="H16" s="101"/>
      <c r="I16" s="102" t="s">
        <v>32</v>
      </c>
      <c r="J16" s="107"/>
      <c r="K16" s="124"/>
      <c r="L16"/>
    </row>
    <row r="17" spans="1:19" ht="15.9" customHeight="1" thickBot="1" x14ac:dyDescent="0.35">
      <c r="A17" s="3"/>
      <c r="B17" s="54" t="s">
        <v>8</v>
      </c>
      <c r="C17" s="96">
        <v>232</v>
      </c>
      <c r="D17" s="97" t="s">
        <v>30</v>
      </c>
      <c r="E17" s="165">
        <f>14/15</f>
        <v>0.93333333333333335</v>
      </c>
      <c r="F17" s="120" t="s">
        <v>49</v>
      </c>
      <c r="G17" s="121" t="s">
        <v>28</v>
      </c>
      <c r="H17" s="101"/>
      <c r="I17" s="102"/>
      <c r="J17" s="110">
        <v>102</v>
      </c>
      <c r="K17" s="124"/>
      <c r="L17"/>
    </row>
    <row r="18" spans="1:19" ht="15.9" customHeight="1" thickBot="1" x14ac:dyDescent="0.35">
      <c r="A18" s="10"/>
      <c r="B18" s="111"/>
      <c r="C18" s="112"/>
      <c r="D18" s="113"/>
      <c r="E18" s="165"/>
      <c r="F18" s="12"/>
      <c r="G18" s="55"/>
      <c r="H18" s="115"/>
      <c r="I18" s="116"/>
      <c r="J18" s="117"/>
      <c r="K18" s="125"/>
      <c r="L18"/>
    </row>
    <row r="19" spans="1:19" ht="15.9" customHeight="1" thickBot="1" x14ac:dyDescent="0.35">
      <c r="A19" s="3"/>
      <c r="B19" s="54" t="s">
        <v>41</v>
      </c>
      <c r="C19" s="126">
        <v>30</v>
      </c>
      <c r="D19" s="127" t="s">
        <v>29</v>
      </c>
      <c r="E19" s="165">
        <f>15/15</f>
        <v>1</v>
      </c>
      <c r="F19" s="120"/>
      <c r="G19" s="121" t="s">
        <v>28</v>
      </c>
      <c r="H19" s="101"/>
      <c r="I19" s="102"/>
      <c r="J19" s="122"/>
      <c r="K19" s="123"/>
      <c r="L19"/>
    </row>
    <row r="20" spans="1:19" ht="15.9" customHeight="1" thickBot="1" x14ac:dyDescent="0.35">
      <c r="A20" s="3"/>
      <c r="B20" s="54"/>
      <c r="C20" s="96">
        <v>226</v>
      </c>
      <c r="D20" s="97" t="s">
        <v>21</v>
      </c>
      <c r="E20" s="165">
        <f>15/15</f>
        <v>1</v>
      </c>
      <c r="F20" s="120"/>
      <c r="G20" s="121" t="s">
        <v>28</v>
      </c>
      <c r="H20" s="101"/>
      <c r="I20" s="102"/>
      <c r="J20" s="107"/>
      <c r="K20" s="128"/>
      <c r="L20"/>
    </row>
    <row r="21" spans="1:19" ht="15.9" customHeight="1" thickBot="1" x14ac:dyDescent="0.35">
      <c r="A21" s="3"/>
      <c r="B21" s="54"/>
      <c r="C21" s="96">
        <v>66</v>
      </c>
      <c r="D21" s="127" t="s">
        <v>34</v>
      </c>
      <c r="E21" s="165">
        <f>13/15</f>
        <v>0.8666666666666667</v>
      </c>
      <c r="F21" s="120" t="s">
        <v>93</v>
      </c>
      <c r="G21" s="121" t="s">
        <v>28</v>
      </c>
      <c r="H21" s="101"/>
      <c r="I21" s="102"/>
      <c r="J21" s="107"/>
      <c r="K21" s="128"/>
      <c r="L21"/>
    </row>
    <row r="22" spans="1:19" ht="15.9" customHeight="1" thickBot="1" x14ac:dyDescent="0.35">
      <c r="A22" s="3"/>
      <c r="B22" s="54"/>
      <c r="C22" s="96">
        <v>29</v>
      </c>
      <c r="D22" s="97" t="s">
        <v>94</v>
      </c>
      <c r="E22" s="165">
        <f>14/15</f>
        <v>0.93333333333333335</v>
      </c>
      <c r="F22" s="120" t="s">
        <v>37</v>
      </c>
      <c r="G22" s="121" t="s">
        <v>28</v>
      </c>
      <c r="H22" s="101"/>
      <c r="I22" s="102"/>
      <c r="J22" s="107"/>
      <c r="K22" s="128"/>
      <c r="L22"/>
    </row>
    <row r="23" spans="1:19" ht="15.9" customHeight="1" thickBot="1" x14ac:dyDescent="0.35">
      <c r="A23" s="3"/>
      <c r="B23" s="54" t="s">
        <v>8</v>
      </c>
      <c r="C23" s="129">
        <v>72</v>
      </c>
      <c r="D23" s="130" t="s">
        <v>80</v>
      </c>
      <c r="E23" s="165">
        <f>14/15</f>
        <v>0.93333333333333335</v>
      </c>
      <c r="F23" s="120" t="s">
        <v>33</v>
      </c>
      <c r="G23" s="121" t="s">
        <v>28</v>
      </c>
      <c r="H23" s="101"/>
      <c r="I23" s="102" t="s">
        <v>108</v>
      </c>
      <c r="J23" s="107"/>
      <c r="K23" s="128"/>
      <c r="L23"/>
    </row>
    <row r="24" spans="1:19" ht="15.9" customHeight="1" thickBot="1" x14ac:dyDescent="0.35">
      <c r="A24" s="3"/>
      <c r="B24" s="54" t="s">
        <v>8</v>
      </c>
      <c r="C24" s="129">
        <v>12</v>
      </c>
      <c r="D24" s="130" t="s">
        <v>81</v>
      </c>
      <c r="E24" s="165">
        <f>15/15</f>
        <v>1</v>
      </c>
      <c r="F24" s="120"/>
      <c r="G24" s="121" t="s">
        <v>28</v>
      </c>
      <c r="H24" s="101"/>
      <c r="I24" s="102"/>
      <c r="J24" s="110">
        <v>102</v>
      </c>
      <c r="K24" s="128"/>
      <c r="L24"/>
    </row>
    <row r="25" spans="1:19" ht="15.9" customHeight="1" thickBot="1" x14ac:dyDescent="0.35">
      <c r="A25" s="10"/>
      <c r="B25" s="111"/>
      <c r="C25" s="112"/>
      <c r="D25" s="113"/>
      <c r="E25" s="165"/>
      <c r="F25" s="12"/>
      <c r="G25" s="55"/>
      <c r="H25" s="115"/>
      <c r="I25" s="116"/>
      <c r="J25" s="117"/>
      <c r="K25" s="131"/>
      <c r="L25"/>
    </row>
    <row r="26" spans="1:19" ht="15.9" customHeight="1" thickBot="1" x14ac:dyDescent="0.35">
      <c r="A26" s="3"/>
      <c r="B26" s="54" t="s">
        <v>8</v>
      </c>
      <c r="C26" s="96">
        <v>17</v>
      </c>
      <c r="D26" s="97" t="s">
        <v>24</v>
      </c>
      <c r="E26" s="165">
        <f>6/9</f>
        <v>0.66666666666666663</v>
      </c>
      <c r="F26" s="120" t="s">
        <v>109</v>
      </c>
      <c r="G26" s="121" t="s">
        <v>22</v>
      </c>
      <c r="H26" s="101"/>
      <c r="I26" s="102" t="s">
        <v>87</v>
      </c>
      <c r="J26" s="122"/>
      <c r="K26" s="123"/>
      <c r="L26"/>
    </row>
    <row r="27" spans="1:19" ht="15.9" customHeight="1" thickBot="1" x14ac:dyDescent="0.35">
      <c r="A27" s="3"/>
      <c r="B27" s="54"/>
      <c r="C27" s="96">
        <v>9</v>
      </c>
      <c r="D27" s="97" t="s">
        <v>23</v>
      </c>
      <c r="E27" s="165">
        <f>8/9</f>
        <v>0.88888888888888884</v>
      </c>
      <c r="F27" s="120" t="s">
        <v>37</v>
      </c>
      <c r="G27" s="121" t="s">
        <v>22</v>
      </c>
      <c r="H27" s="101"/>
      <c r="I27" s="102"/>
      <c r="J27" s="107"/>
      <c r="K27" s="128"/>
      <c r="L27"/>
    </row>
    <row r="28" spans="1:19" ht="15.9" customHeight="1" thickBot="1" x14ac:dyDescent="0.35">
      <c r="A28" s="3"/>
      <c r="B28" s="54"/>
      <c r="C28" s="96">
        <v>23</v>
      </c>
      <c r="D28" s="97" t="s">
        <v>95</v>
      </c>
      <c r="E28" s="165">
        <f>9/9</f>
        <v>1</v>
      </c>
      <c r="F28" s="120"/>
      <c r="G28" s="121" t="s">
        <v>22</v>
      </c>
      <c r="H28" s="101"/>
      <c r="I28" s="102"/>
      <c r="J28" s="107"/>
      <c r="K28" s="128"/>
      <c r="L28"/>
      <c r="S28" s="16"/>
    </row>
    <row r="29" spans="1:19" ht="15.9" customHeight="1" thickBot="1" x14ac:dyDescent="0.35">
      <c r="A29" s="3"/>
      <c r="B29" s="54"/>
      <c r="C29" s="126">
        <v>16</v>
      </c>
      <c r="D29" s="127" t="s">
        <v>110</v>
      </c>
      <c r="E29" s="165">
        <f>8/9</f>
        <v>0.88888888888888884</v>
      </c>
      <c r="F29" s="120" t="s">
        <v>52</v>
      </c>
      <c r="G29" s="121" t="s">
        <v>22</v>
      </c>
      <c r="H29" s="101"/>
      <c r="I29" s="102"/>
      <c r="J29" s="107"/>
      <c r="K29" s="128"/>
      <c r="L29"/>
    </row>
    <row r="30" spans="1:19" ht="15.9" customHeight="1" thickBot="1" x14ac:dyDescent="0.35">
      <c r="A30" s="3"/>
      <c r="B30" s="54"/>
      <c r="C30" s="126">
        <v>31</v>
      </c>
      <c r="D30" s="127" t="s">
        <v>25</v>
      </c>
      <c r="E30" s="165">
        <f>8/9</f>
        <v>0.88888888888888884</v>
      </c>
      <c r="F30" s="120" t="s">
        <v>37</v>
      </c>
      <c r="G30" s="121" t="s">
        <v>22</v>
      </c>
      <c r="H30" s="101"/>
      <c r="I30" s="102"/>
      <c r="J30" s="107"/>
      <c r="K30" s="128"/>
      <c r="L30"/>
    </row>
    <row r="31" spans="1:19" ht="15.9" customHeight="1" x14ac:dyDescent="0.3">
      <c r="A31" s="3"/>
      <c r="B31" s="54"/>
      <c r="C31" s="129">
        <v>38</v>
      </c>
      <c r="D31" s="130" t="s">
        <v>97</v>
      </c>
      <c r="E31" s="165">
        <f>8/9</f>
        <v>0.88888888888888884</v>
      </c>
      <c r="F31" s="120" t="s">
        <v>47</v>
      </c>
      <c r="G31" s="121" t="s">
        <v>22</v>
      </c>
      <c r="H31" s="101"/>
      <c r="I31" s="102"/>
      <c r="J31" s="107"/>
      <c r="K31" s="128"/>
      <c r="L31"/>
    </row>
    <row r="32" spans="1:19" ht="15.9" customHeight="1" thickBot="1" x14ac:dyDescent="0.35">
      <c r="A32" s="3"/>
      <c r="B32" s="132"/>
      <c r="C32" s="96"/>
      <c r="D32" s="97"/>
      <c r="E32" s="135"/>
      <c r="F32" s="136"/>
      <c r="G32" s="94"/>
      <c r="H32" s="137"/>
      <c r="I32" s="138"/>
      <c r="J32" s="139"/>
      <c r="K32" s="128"/>
      <c r="L32"/>
    </row>
    <row r="33" spans="1:12" ht="15.9" customHeight="1" x14ac:dyDescent="0.3">
      <c r="A33" s="140"/>
      <c r="B33" s="141"/>
      <c r="C33" s="126"/>
      <c r="D33" s="127"/>
      <c r="E33" s="135"/>
      <c r="F33" s="143"/>
      <c r="G33" s="144"/>
      <c r="H33" s="145"/>
      <c r="I33" s="144"/>
      <c r="J33" s="146"/>
      <c r="K33" s="147"/>
      <c r="L33"/>
    </row>
    <row r="34" spans="1:12" ht="15.9" customHeight="1" x14ac:dyDescent="0.3">
      <c r="A34" s="148"/>
      <c r="B34" s="149"/>
      <c r="C34" s="129"/>
      <c r="D34" s="130"/>
      <c r="E34" s="135"/>
      <c r="F34" s="150"/>
      <c r="G34" s="151"/>
      <c r="H34" s="152"/>
      <c r="I34" s="151"/>
      <c r="J34" s="153"/>
      <c r="K34" s="154"/>
      <c r="L34"/>
    </row>
    <row r="35" spans="1:12" ht="15.9" customHeight="1" thickBot="1" x14ac:dyDescent="0.35">
      <c r="A35" s="148"/>
      <c r="B35" s="149"/>
      <c r="C35" s="129"/>
      <c r="D35" s="130"/>
      <c r="E35" s="135"/>
      <c r="F35" s="150"/>
      <c r="G35" s="151"/>
      <c r="H35" s="152"/>
      <c r="I35" s="151"/>
      <c r="J35" s="153"/>
      <c r="K35" s="154"/>
      <c r="L35"/>
    </row>
    <row r="36" spans="1:12" ht="15.9" customHeight="1" x14ac:dyDescent="0.3">
      <c r="A36" s="148"/>
      <c r="B36" s="149"/>
      <c r="C36" s="126"/>
      <c r="D36" s="127"/>
      <c r="E36" s="135"/>
      <c r="F36" s="150"/>
      <c r="G36" s="151"/>
      <c r="H36" s="152"/>
      <c r="I36" s="151"/>
      <c r="J36" s="153"/>
      <c r="K36" s="154"/>
      <c r="L36"/>
    </row>
    <row r="37" spans="1:12" ht="15.9" customHeight="1" x14ac:dyDescent="0.3">
      <c r="A37" s="148"/>
      <c r="B37" s="149"/>
      <c r="C37" s="129"/>
      <c r="D37" s="130"/>
      <c r="E37" s="135"/>
      <c r="F37" s="150"/>
      <c r="G37" s="151"/>
      <c r="H37" s="152"/>
      <c r="I37" s="151"/>
      <c r="J37" s="153"/>
      <c r="K37" s="154"/>
      <c r="L37"/>
    </row>
    <row r="38" spans="1:12" ht="15.9" customHeight="1" x14ac:dyDescent="0.3">
      <c r="A38" s="148"/>
      <c r="B38" s="149"/>
      <c r="C38" s="129"/>
      <c r="D38" s="130"/>
      <c r="E38" s="135"/>
      <c r="F38" s="150"/>
      <c r="G38" s="151"/>
      <c r="H38" s="152"/>
      <c r="I38" s="151"/>
      <c r="J38" s="153"/>
      <c r="K38" s="154"/>
      <c r="L38"/>
    </row>
    <row r="39" spans="1:12" ht="15.9" customHeight="1" thickBot="1" x14ac:dyDescent="0.35">
      <c r="A39" s="155"/>
      <c r="B39" s="156"/>
      <c r="C39" s="157"/>
      <c r="D39" s="158"/>
      <c r="E39" s="159"/>
      <c r="F39" s="160"/>
      <c r="G39" s="161"/>
      <c r="H39" s="162"/>
      <c r="I39" s="161"/>
      <c r="J39" s="163"/>
      <c r="K39" s="164"/>
      <c r="L39"/>
    </row>
    <row r="40" spans="1:12" ht="15.9" customHeight="1" x14ac:dyDescent="0.3">
      <c r="A40" s="3"/>
      <c r="B40" s="54"/>
      <c r="C40" s="96"/>
      <c r="D40" s="97" t="s">
        <v>111</v>
      </c>
      <c r="E40" s="165"/>
      <c r="F40" s="120"/>
      <c r="G40" s="121"/>
      <c r="H40" s="101"/>
      <c r="I40" s="121"/>
      <c r="J40" s="122"/>
      <c r="K40" s="124"/>
      <c r="L40"/>
    </row>
    <row r="41" spans="1:12" ht="15.9" customHeight="1" x14ac:dyDescent="0.3">
      <c r="A41" s="3"/>
      <c r="B41" s="54"/>
      <c r="C41" s="96"/>
      <c r="D41" s="97" t="s">
        <v>112</v>
      </c>
      <c r="E41" s="135"/>
      <c r="F41" s="120"/>
      <c r="G41" s="121"/>
      <c r="H41" s="101"/>
      <c r="I41" s="102"/>
      <c r="J41" s="107"/>
      <c r="K41" s="166"/>
      <c r="L41"/>
    </row>
    <row r="42" spans="1:12" ht="15.9" customHeight="1" x14ac:dyDescent="0.3">
      <c r="A42" s="3"/>
      <c r="B42" s="54"/>
      <c r="C42" s="96"/>
      <c r="D42" s="97" t="s">
        <v>113</v>
      </c>
      <c r="E42" s="135"/>
      <c r="F42" s="120"/>
      <c r="G42" s="121"/>
      <c r="H42" s="101"/>
      <c r="I42" s="102"/>
      <c r="J42" s="107"/>
      <c r="K42" s="166"/>
      <c r="L42"/>
    </row>
    <row r="43" spans="1:12" ht="15.9" customHeight="1" x14ac:dyDescent="0.3">
      <c r="A43" s="3"/>
      <c r="B43" s="54"/>
      <c r="C43" s="96"/>
      <c r="D43" s="130"/>
      <c r="E43" s="135"/>
      <c r="F43" s="120"/>
      <c r="G43" s="121"/>
      <c r="H43" s="101"/>
      <c r="I43" s="102"/>
      <c r="J43" s="107"/>
      <c r="K43" s="166"/>
      <c r="L43"/>
    </row>
    <row r="44" spans="1:12" ht="15.9" customHeight="1" x14ac:dyDescent="0.3">
      <c r="A44" s="3"/>
      <c r="B44" s="54"/>
      <c r="C44" s="96"/>
      <c r="D44" s="130" t="s">
        <v>114</v>
      </c>
      <c r="E44" s="135"/>
      <c r="F44" s="120"/>
      <c r="G44" s="121"/>
      <c r="H44" s="101"/>
      <c r="I44" s="102"/>
      <c r="J44" s="107"/>
      <c r="K44" s="166"/>
      <c r="L44"/>
    </row>
    <row r="45" spans="1:12" ht="15.9" customHeight="1" x14ac:dyDescent="0.3">
      <c r="A45" s="3"/>
      <c r="B45" s="54"/>
      <c r="C45" s="96"/>
      <c r="D45" s="167" t="s">
        <v>115</v>
      </c>
      <c r="E45" s="135"/>
      <c r="F45" s="136"/>
      <c r="G45" s="94"/>
      <c r="H45" s="137"/>
      <c r="I45" s="138"/>
      <c r="J45" s="139"/>
      <c r="K45" s="166"/>
      <c r="L45"/>
    </row>
    <row r="46" spans="1:12" ht="15.9" customHeight="1" thickBot="1" x14ac:dyDescent="0.35">
      <c r="A46" s="168"/>
      <c r="B46" s="169"/>
      <c r="C46" s="170"/>
      <c r="D46" s="158"/>
      <c r="E46" s="114"/>
      <c r="F46" s="171"/>
      <c r="G46" s="116"/>
      <c r="H46" s="162"/>
      <c r="I46" s="116"/>
      <c r="J46" s="117"/>
      <c r="K46" s="172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20" sqref="H20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19" t="s">
        <v>53</v>
      </c>
      <c r="D1" s="20"/>
    </row>
    <row r="2" spans="1:11" s="2" customFormat="1" ht="28.2" x14ac:dyDescent="0.4">
      <c r="A2" s="21"/>
      <c r="B2" s="22"/>
      <c r="C2" s="23" t="s">
        <v>116</v>
      </c>
      <c r="D2" s="24"/>
      <c r="E2" s="25"/>
      <c r="F2" s="26"/>
    </row>
    <row r="3" spans="1:11" s="2" customFormat="1" ht="14.25" customHeight="1" thickBot="1" x14ac:dyDescent="0.45">
      <c r="A3" s="27"/>
      <c r="B3" s="28"/>
      <c r="C3" s="28"/>
      <c r="D3" s="29"/>
      <c r="E3" s="30"/>
      <c r="F3" s="31"/>
    </row>
    <row r="4" spans="1:11" ht="18" x14ac:dyDescent="0.35">
      <c r="A4" s="32"/>
      <c r="B4" s="33" t="s">
        <v>1</v>
      </c>
      <c r="C4" s="34">
        <v>39264</v>
      </c>
      <c r="D4" s="35" t="s">
        <v>54</v>
      </c>
      <c r="E4" s="36" t="s">
        <v>4</v>
      </c>
      <c r="F4" s="37" t="s">
        <v>5</v>
      </c>
      <c r="G4" s="38"/>
      <c r="H4"/>
      <c r="I4"/>
      <c r="J4"/>
      <c r="K4"/>
    </row>
    <row r="5" spans="1:11" ht="18.600000000000001" thickBot="1" x14ac:dyDescent="0.4">
      <c r="A5" s="39"/>
      <c r="B5" s="40"/>
      <c r="C5" s="40"/>
      <c r="D5" s="41" t="s">
        <v>55</v>
      </c>
      <c r="E5" s="42" t="s">
        <v>6</v>
      </c>
      <c r="F5" s="43" t="s">
        <v>7</v>
      </c>
      <c r="H5"/>
      <c r="I5"/>
      <c r="J5"/>
      <c r="K5"/>
    </row>
    <row r="6" spans="1:11" ht="15.9" customHeight="1" x14ac:dyDescent="0.35">
      <c r="A6" s="32" t="s">
        <v>56</v>
      </c>
      <c r="B6" s="44">
        <v>1</v>
      </c>
      <c r="C6" s="45" t="s">
        <v>20</v>
      </c>
      <c r="D6" s="46">
        <f>3/3</f>
        <v>1</v>
      </c>
      <c r="E6" s="47"/>
      <c r="F6" s="48" t="s">
        <v>57</v>
      </c>
      <c r="H6"/>
      <c r="I6"/>
      <c r="J6"/>
      <c r="K6"/>
    </row>
    <row r="7" spans="1:11" ht="15.9" customHeight="1" x14ac:dyDescent="0.35">
      <c r="A7" s="32" t="s">
        <v>58</v>
      </c>
      <c r="B7" s="44">
        <v>2</v>
      </c>
      <c r="C7" s="45" t="s">
        <v>14</v>
      </c>
      <c r="D7" s="46">
        <f>3/3</f>
        <v>1</v>
      </c>
      <c r="E7" s="47"/>
      <c r="F7" s="48" t="s">
        <v>57</v>
      </c>
      <c r="H7"/>
      <c r="I7"/>
      <c r="J7"/>
      <c r="K7"/>
    </row>
    <row r="8" spans="1:11" ht="15.9" customHeight="1" x14ac:dyDescent="0.35">
      <c r="A8" s="32" t="s">
        <v>59</v>
      </c>
      <c r="B8" s="44">
        <v>3</v>
      </c>
      <c r="C8" s="45" t="s">
        <v>12</v>
      </c>
      <c r="D8" s="46">
        <f>3/3</f>
        <v>1</v>
      </c>
      <c r="E8" s="47"/>
      <c r="F8" s="48" t="s">
        <v>57</v>
      </c>
      <c r="H8"/>
      <c r="I8"/>
      <c r="J8"/>
      <c r="K8"/>
    </row>
    <row r="9" spans="1:11" ht="15.9" customHeight="1" x14ac:dyDescent="0.35">
      <c r="A9" s="32" t="s">
        <v>60</v>
      </c>
      <c r="B9" s="44">
        <v>4</v>
      </c>
      <c r="C9" s="45" t="s">
        <v>27</v>
      </c>
      <c r="D9" s="46">
        <f>2/3</f>
        <v>0.66666666666666663</v>
      </c>
      <c r="E9" s="47" t="s">
        <v>37</v>
      </c>
      <c r="F9" s="48" t="s">
        <v>57</v>
      </c>
      <c r="H9"/>
      <c r="I9"/>
      <c r="J9"/>
      <c r="K9"/>
    </row>
    <row r="10" spans="1:11" ht="15.9" customHeight="1" x14ac:dyDescent="0.35">
      <c r="A10" s="32" t="s">
        <v>61</v>
      </c>
      <c r="B10" s="44">
        <v>5</v>
      </c>
      <c r="C10" s="45" t="s">
        <v>9</v>
      </c>
      <c r="D10" s="46">
        <f>3/3</f>
        <v>1</v>
      </c>
      <c r="E10" s="47"/>
      <c r="F10" s="48" t="s">
        <v>57</v>
      </c>
      <c r="H10"/>
      <c r="I10"/>
      <c r="J10"/>
      <c r="K10"/>
    </row>
    <row r="11" spans="1:11" ht="15.9" customHeight="1" x14ac:dyDescent="0.35">
      <c r="A11" s="32" t="s">
        <v>62</v>
      </c>
      <c r="B11" s="44">
        <v>6</v>
      </c>
      <c r="C11" s="45" t="s">
        <v>13</v>
      </c>
      <c r="D11" s="46">
        <f>3/3</f>
        <v>1</v>
      </c>
      <c r="E11" s="47"/>
      <c r="F11" s="48" t="s">
        <v>57</v>
      </c>
      <c r="H11"/>
      <c r="I11"/>
      <c r="J11"/>
      <c r="K11"/>
    </row>
    <row r="12" spans="1:11" ht="15.9" customHeight="1" thickBot="1" x14ac:dyDescent="0.4">
      <c r="A12" s="39" t="s">
        <v>63</v>
      </c>
      <c r="B12" s="49"/>
      <c r="C12" s="50"/>
      <c r="D12" s="51"/>
      <c r="E12" s="42"/>
      <c r="F12" s="43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D10" sqref="D10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79"/>
      <c r="B1" s="80"/>
      <c r="C1" s="80"/>
      <c r="D1" s="81" t="s">
        <v>117</v>
      </c>
      <c r="E1" s="82"/>
      <c r="G1" s="83"/>
      <c r="H1" s="84"/>
      <c r="I1" s="83"/>
      <c r="J1" s="80"/>
      <c r="K1" s="76"/>
      <c r="L1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90"/>
      <c r="I2" s="89"/>
      <c r="J2" s="91"/>
      <c r="K2" s="77"/>
      <c r="L2"/>
    </row>
    <row r="3" spans="1:14" ht="14.4" x14ac:dyDescent="0.3">
      <c r="A3" s="3"/>
      <c r="B3" s="4" t="s">
        <v>1</v>
      </c>
      <c r="C3" s="5" t="s">
        <v>2</v>
      </c>
      <c r="D3" s="6">
        <v>39278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77"/>
      <c r="L3"/>
    </row>
    <row r="4" spans="1:14" ht="15" thickBot="1" x14ac:dyDescent="0.35">
      <c r="A4" s="10"/>
      <c r="B4" s="93"/>
      <c r="C4" s="93"/>
      <c r="D4" s="93"/>
      <c r="E4" s="54" t="s">
        <v>55</v>
      </c>
      <c r="F4" s="55" t="s">
        <v>6</v>
      </c>
      <c r="G4" s="94" t="s">
        <v>7</v>
      </c>
      <c r="H4" s="95" t="s">
        <v>72</v>
      </c>
      <c r="I4" s="13" t="s">
        <v>6</v>
      </c>
      <c r="J4" s="10" t="s">
        <v>7</v>
      </c>
      <c r="K4" s="78"/>
      <c r="L4"/>
    </row>
    <row r="5" spans="1:14" ht="15.9" customHeight="1" thickBot="1" x14ac:dyDescent="0.35">
      <c r="A5" s="3"/>
      <c r="B5" s="54"/>
      <c r="C5" s="96">
        <v>212</v>
      </c>
      <c r="D5" s="97" t="s">
        <v>20</v>
      </c>
      <c r="E5" s="165">
        <f>18/18</f>
        <v>1</v>
      </c>
      <c r="F5" s="120"/>
      <c r="G5" s="151" t="s">
        <v>15</v>
      </c>
      <c r="H5" s="101"/>
      <c r="I5" s="102" t="s">
        <v>118</v>
      </c>
      <c r="J5" s="122"/>
      <c r="K5" s="123" t="s">
        <v>119</v>
      </c>
      <c r="L5"/>
    </row>
    <row r="6" spans="1:14" ht="15.9" customHeight="1" thickBot="1" x14ac:dyDescent="0.35">
      <c r="A6" s="3"/>
      <c r="B6" s="54"/>
      <c r="C6" s="96">
        <v>59</v>
      </c>
      <c r="D6" s="105" t="s">
        <v>14</v>
      </c>
      <c r="E6" s="165">
        <f>18/18</f>
        <v>1</v>
      </c>
      <c r="F6" s="120"/>
      <c r="G6" s="121" t="s">
        <v>15</v>
      </c>
      <c r="H6" s="101"/>
      <c r="I6" s="102"/>
      <c r="J6" s="107"/>
      <c r="K6" s="188"/>
      <c r="L6"/>
    </row>
    <row r="7" spans="1:14" ht="15.9" customHeight="1" thickBot="1" x14ac:dyDescent="0.35">
      <c r="A7" s="3"/>
      <c r="B7" s="54"/>
      <c r="C7" s="96">
        <v>48</v>
      </c>
      <c r="D7" s="97" t="s">
        <v>12</v>
      </c>
      <c r="E7" s="165">
        <f>17/18</f>
        <v>0.94444444444444442</v>
      </c>
      <c r="F7" s="120" t="s">
        <v>64</v>
      </c>
      <c r="G7" s="121" t="s">
        <v>15</v>
      </c>
      <c r="H7" s="101"/>
      <c r="I7" s="102"/>
      <c r="J7" s="176">
        <v>102</v>
      </c>
      <c r="K7" s="188"/>
      <c r="L7"/>
    </row>
    <row r="8" spans="1:14" ht="15.9" customHeight="1" thickBot="1" x14ac:dyDescent="0.35">
      <c r="A8" s="3"/>
      <c r="B8" s="54"/>
      <c r="C8" s="96">
        <v>217</v>
      </c>
      <c r="D8" s="105" t="s">
        <v>120</v>
      </c>
      <c r="E8" s="165">
        <f>18/18</f>
        <v>1</v>
      </c>
      <c r="F8" s="120"/>
      <c r="G8" s="121" t="s">
        <v>15</v>
      </c>
      <c r="H8" s="101"/>
      <c r="I8" s="102" t="s">
        <v>46</v>
      </c>
      <c r="J8" s="107"/>
      <c r="K8" s="188"/>
      <c r="L8"/>
      <c r="N8" s="14"/>
    </row>
    <row r="9" spans="1:14" ht="15.9" customHeight="1" thickBot="1" x14ac:dyDescent="0.35">
      <c r="A9" s="3"/>
      <c r="B9" s="54"/>
      <c r="C9" s="96">
        <v>4</v>
      </c>
      <c r="D9" s="97" t="s">
        <v>9</v>
      </c>
      <c r="E9" s="165">
        <f>18/18</f>
        <v>1</v>
      </c>
      <c r="F9" s="120"/>
      <c r="G9" s="121" t="s">
        <v>15</v>
      </c>
      <c r="H9" s="101"/>
      <c r="I9" s="102" t="s">
        <v>48</v>
      </c>
      <c r="J9" s="107"/>
      <c r="K9" s="188"/>
      <c r="L9"/>
      <c r="N9" s="14"/>
    </row>
    <row r="10" spans="1:14" ht="15.9" customHeight="1" thickBot="1" x14ac:dyDescent="0.35">
      <c r="A10" s="3"/>
      <c r="B10" s="54"/>
      <c r="C10" s="96">
        <v>61</v>
      </c>
      <c r="D10" s="97" t="s">
        <v>13</v>
      </c>
      <c r="E10" s="165">
        <f>18/18</f>
        <v>1</v>
      </c>
      <c r="F10" s="120"/>
      <c r="G10" s="121" t="s">
        <v>15</v>
      </c>
      <c r="H10" s="101"/>
      <c r="I10" s="102"/>
      <c r="J10" s="110">
        <v>102</v>
      </c>
      <c r="K10" s="188"/>
      <c r="L10"/>
    </row>
    <row r="11" spans="1:14" ht="15.9" customHeight="1" thickBot="1" x14ac:dyDescent="0.35">
      <c r="A11" s="10"/>
      <c r="B11" s="111"/>
      <c r="C11" s="112"/>
      <c r="D11" s="113"/>
      <c r="E11" s="165"/>
      <c r="F11" s="12"/>
      <c r="G11" s="55"/>
      <c r="H11" s="115"/>
      <c r="I11" s="116"/>
      <c r="J11" s="117"/>
      <c r="K11" s="189"/>
      <c r="L11"/>
    </row>
    <row r="12" spans="1:14" ht="15.9" customHeight="1" thickBot="1" x14ac:dyDescent="0.35">
      <c r="A12" s="3"/>
      <c r="B12" s="54"/>
      <c r="C12" s="96">
        <v>53</v>
      </c>
      <c r="D12" s="97" t="s">
        <v>17</v>
      </c>
      <c r="E12" s="165">
        <f>15/15</f>
        <v>1</v>
      </c>
      <c r="F12" s="120"/>
      <c r="G12" s="121" t="s">
        <v>28</v>
      </c>
      <c r="H12" s="101"/>
      <c r="I12" s="102"/>
      <c r="J12" s="103">
        <v>102</v>
      </c>
      <c r="K12" s="123" t="s">
        <v>39</v>
      </c>
      <c r="L12"/>
      <c r="M12" s="15"/>
      <c r="N12" s="11"/>
    </row>
    <row r="13" spans="1:14" ht="15.9" customHeight="1" thickBot="1" x14ac:dyDescent="0.35">
      <c r="A13" s="3"/>
      <c r="B13" s="54"/>
      <c r="C13" s="96">
        <v>57</v>
      </c>
      <c r="D13" s="97" t="s">
        <v>75</v>
      </c>
      <c r="E13" s="165">
        <f>15/15</f>
        <v>1</v>
      </c>
      <c r="F13" s="120"/>
      <c r="G13" s="121" t="s">
        <v>28</v>
      </c>
      <c r="H13" s="101"/>
      <c r="I13" s="102"/>
      <c r="J13" s="107"/>
      <c r="K13" s="124"/>
      <c r="L13"/>
    </row>
    <row r="14" spans="1:14" ht="15.9" customHeight="1" thickBot="1" x14ac:dyDescent="0.35">
      <c r="A14" s="3"/>
      <c r="B14" s="54"/>
      <c r="C14" s="96">
        <v>30</v>
      </c>
      <c r="D14" s="97" t="s">
        <v>121</v>
      </c>
      <c r="E14" s="165">
        <f>15/15</f>
        <v>1</v>
      </c>
      <c r="F14" s="120"/>
      <c r="G14" s="121" t="s">
        <v>28</v>
      </c>
      <c r="H14" s="101"/>
      <c r="I14" s="102"/>
      <c r="J14" s="107"/>
      <c r="K14" s="124"/>
      <c r="L14"/>
    </row>
    <row r="15" spans="1:14" ht="15.9" customHeight="1" thickBot="1" x14ac:dyDescent="0.35">
      <c r="A15" s="3"/>
      <c r="B15" s="54"/>
      <c r="C15" s="96">
        <v>225</v>
      </c>
      <c r="D15" s="97" t="s">
        <v>31</v>
      </c>
      <c r="E15" s="165">
        <f>15/15</f>
        <v>1</v>
      </c>
      <c r="F15" s="120"/>
      <c r="G15" s="121" t="s">
        <v>28</v>
      </c>
      <c r="H15" s="101"/>
      <c r="I15" s="102"/>
      <c r="J15" s="107"/>
      <c r="K15" s="124"/>
      <c r="L15"/>
    </row>
    <row r="16" spans="1:14" ht="15.9" customHeight="1" thickBot="1" x14ac:dyDescent="0.35">
      <c r="A16" s="3"/>
      <c r="B16" s="54"/>
      <c r="C16" s="96">
        <v>224</v>
      </c>
      <c r="D16" s="97" t="s">
        <v>18</v>
      </c>
      <c r="E16" s="165">
        <f>14/15</f>
        <v>0.93333333333333335</v>
      </c>
      <c r="F16" s="120" t="s">
        <v>87</v>
      </c>
      <c r="G16" s="121" t="s">
        <v>28</v>
      </c>
      <c r="H16" s="101"/>
      <c r="I16" s="102" t="s">
        <v>91</v>
      </c>
      <c r="J16" s="107"/>
      <c r="K16" s="124"/>
      <c r="L16"/>
    </row>
    <row r="17" spans="1:19" ht="15.9" customHeight="1" thickBot="1" x14ac:dyDescent="0.35">
      <c r="A17" s="3"/>
      <c r="B17" s="54"/>
      <c r="C17" s="96">
        <v>232</v>
      </c>
      <c r="D17" s="97" t="s">
        <v>30</v>
      </c>
      <c r="E17" s="165">
        <f>14/15</f>
        <v>0.93333333333333335</v>
      </c>
      <c r="F17" s="120" t="s">
        <v>49</v>
      </c>
      <c r="G17" s="121" t="s">
        <v>28</v>
      </c>
      <c r="H17" s="101"/>
      <c r="I17" s="102"/>
      <c r="J17" s="110">
        <v>102</v>
      </c>
      <c r="K17" s="124"/>
      <c r="L17"/>
    </row>
    <row r="18" spans="1:19" ht="15.9" customHeight="1" thickBot="1" x14ac:dyDescent="0.35">
      <c r="A18" s="10"/>
      <c r="B18" s="111"/>
      <c r="C18" s="112"/>
      <c r="D18" s="113"/>
      <c r="E18" s="165"/>
      <c r="F18" s="12"/>
      <c r="G18" s="55"/>
      <c r="H18" s="115"/>
      <c r="I18" s="116"/>
      <c r="J18" s="117"/>
      <c r="K18" s="125"/>
      <c r="L18"/>
    </row>
    <row r="19" spans="1:19" ht="15.9" customHeight="1" thickBot="1" x14ac:dyDescent="0.35">
      <c r="A19" s="3"/>
      <c r="B19" s="54"/>
      <c r="C19" s="96">
        <v>226</v>
      </c>
      <c r="D19" s="97" t="s">
        <v>21</v>
      </c>
      <c r="E19" s="165">
        <f>9/9</f>
        <v>1</v>
      </c>
      <c r="F19" s="120"/>
      <c r="G19" s="121" t="s">
        <v>22</v>
      </c>
      <c r="H19" s="101"/>
      <c r="I19" s="102"/>
      <c r="J19" s="122"/>
      <c r="K19" s="123"/>
      <c r="L19"/>
    </row>
    <row r="20" spans="1:19" ht="15.9" customHeight="1" thickBot="1" x14ac:dyDescent="0.35">
      <c r="A20" s="3"/>
      <c r="B20" s="54"/>
      <c r="C20" s="96">
        <v>66</v>
      </c>
      <c r="D20" s="127" t="s">
        <v>34</v>
      </c>
      <c r="E20" s="165">
        <f>8/9</f>
        <v>0.88888888888888884</v>
      </c>
      <c r="F20" s="120" t="s">
        <v>52</v>
      </c>
      <c r="G20" s="121" t="s">
        <v>22</v>
      </c>
      <c r="H20" s="101"/>
      <c r="I20" s="102"/>
      <c r="J20" s="107"/>
      <c r="K20" s="128"/>
      <c r="L20"/>
    </row>
    <row r="21" spans="1:19" ht="15.9" customHeight="1" thickBot="1" x14ac:dyDescent="0.35">
      <c r="A21" s="3"/>
      <c r="B21" s="54"/>
      <c r="C21" s="96">
        <v>29</v>
      </c>
      <c r="D21" s="97" t="s">
        <v>94</v>
      </c>
      <c r="E21" s="165">
        <f t="shared" ref="E21:E31" si="0">9/9</f>
        <v>1</v>
      </c>
      <c r="F21" s="120"/>
      <c r="G21" s="121" t="s">
        <v>22</v>
      </c>
      <c r="H21" s="101"/>
      <c r="I21" s="102"/>
      <c r="J21" s="107"/>
      <c r="K21" s="128"/>
      <c r="L21"/>
      <c r="M21" s="9" t="s">
        <v>122</v>
      </c>
    </row>
    <row r="22" spans="1:19" ht="15.9" customHeight="1" thickBot="1" x14ac:dyDescent="0.35">
      <c r="A22" s="3"/>
      <c r="B22" s="54"/>
      <c r="C22" s="96">
        <v>38</v>
      </c>
      <c r="D22" s="97" t="s">
        <v>97</v>
      </c>
      <c r="E22" s="165">
        <f>8/9</f>
        <v>0.88888888888888884</v>
      </c>
      <c r="F22" s="120" t="s">
        <v>37</v>
      </c>
      <c r="G22" s="121" t="s">
        <v>22</v>
      </c>
      <c r="H22" s="101"/>
      <c r="I22" s="102"/>
      <c r="J22" s="107"/>
      <c r="K22" s="128"/>
      <c r="L22"/>
    </row>
    <row r="23" spans="1:19" ht="15.9" customHeight="1" thickBot="1" x14ac:dyDescent="0.35">
      <c r="A23" s="3"/>
      <c r="B23" s="54"/>
      <c r="C23" s="129">
        <v>72</v>
      </c>
      <c r="D23" s="130" t="s">
        <v>80</v>
      </c>
      <c r="E23" s="165">
        <f t="shared" si="0"/>
        <v>1</v>
      </c>
      <c r="F23" s="120"/>
      <c r="G23" s="121" t="s">
        <v>22</v>
      </c>
      <c r="H23" s="101"/>
      <c r="I23" s="102" t="s">
        <v>123</v>
      </c>
      <c r="J23" s="107"/>
      <c r="K23" s="128"/>
      <c r="L23"/>
    </row>
    <row r="24" spans="1:19" ht="15.9" customHeight="1" thickBot="1" x14ac:dyDescent="0.35">
      <c r="A24" s="3"/>
      <c r="B24" s="54"/>
      <c r="C24" s="129">
        <v>12</v>
      </c>
      <c r="D24" s="130" t="s">
        <v>81</v>
      </c>
      <c r="E24" s="165">
        <f t="shared" si="0"/>
        <v>1</v>
      </c>
      <c r="F24" s="120"/>
      <c r="G24" s="121" t="s">
        <v>22</v>
      </c>
      <c r="H24" s="101"/>
      <c r="I24" s="102"/>
      <c r="J24" s="110">
        <v>102</v>
      </c>
      <c r="K24" s="128"/>
      <c r="L24"/>
    </row>
    <row r="25" spans="1:19" ht="15.9" customHeight="1" thickBot="1" x14ac:dyDescent="0.35">
      <c r="A25" s="3"/>
      <c r="B25" s="132"/>
      <c r="C25" s="133"/>
      <c r="D25" s="134"/>
      <c r="E25" s="165">
        <f t="shared" si="0"/>
        <v>1</v>
      </c>
      <c r="F25" s="136"/>
      <c r="G25" s="94"/>
      <c r="H25" s="137"/>
      <c r="I25" s="138"/>
      <c r="J25" s="139"/>
      <c r="K25" s="128"/>
      <c r="L25"/>
    </row>
    <row r="26" spans="1:19" ht="15.9" customHeight="1" thickBot="1" x14ac:dyDescent="0.35">
      <c r="A26" s="140"/>
      <c r="B26" s="141"/>
      <c r="C26" s="126">
        <v>17</v>
      </c>
      <c r="D26" s="127" t="s">
        <v>24</v>
      </c>
      <c r="E26" s="165">
        <f t="shared" si="0"/>
        <v>1</v>
      </c>
      <c r="F26" s="190"/>
      <c r="G26" s="144" t="s">
        <v>22</v>
      </c>
      <c r="H26" s="145"/>
      <c r="I26" s="144"/>
      <c r="J26" s="191"/>
      <c r="K26" s="192" t="s">
        <v>124</v>
      </c>
      <c r="L26"/>
    </row>
    <row r="27" spans="1:19" ht="15.9" customHeight="1" thickBot="1" x14ac:dyDescent="0.35">
      <c r="A27" s="148"/>
      <c r="B27" s="149"/>
      <c r="C27" s="129">
        <v>9</v>
      </c>
      <c r="D27" s="130" t="s">
        <v>23</v>
      </c>
      <c r="E27" s="165">
        <f t="shared" si="0"/>
        <v>1</v>
      </c>
      <c r="F27" s="193"/>
      <c r="G27" s="151" t="s">
        <v>22</v>
      </c>
      <c r="H27" s="152"/>
      <c r="I27" s="151"/>
      <c r="J27" s="107"/>
      <c r="K27" s="194"/>
      <c r="L27"/>
    </row>
    <row r="28" spans="1:19" ht="15.9" customHeight="1" thickBot="1" x14ac:dyDescent="0.35">
      <c r="A28" s="148"/>
      <c r="B28" s="149"/>
      <c r="C28" s="129">
        <v>23</v>
      </c>
      <c r="D28" s="130" t="s">
        <v>95</v>
      </c>
      <c r="E28" s="165">
        <f>7/9</f>
        <v>0.77777777777777779</v>
      </c>
      <c r="F28" s="193" t="s">
        <v>125</v>
      </c>
      <c r="G28" s="151" t="s">
        <v>22</v>
      </c>
      <c r="H28" s="152"/>
      <c r="I28" s="151"/>
      <c r="J28" s="107"/>
      <c r="K28" s="194"/>
      <c r="L28"/>
      <c r="Q28" s="9" t="s">
        <v>122</v>
      </c>
      <c r="S28" s="16"/>
    </row>
    <row r="29" spans="1:19" ht="15.9" customHeight="1" thickBot="1" x14ac:dyDescent="0.35">
      <c r="A29" s="148"/>
      <c r="B29" s="149"/>
      <c r="C29" s="129">
        <v>101</v>
      </c>
      <c r="D29" s="130" t="s">
        <v>38</v>
      </c>
      <c r="E29" s="165">
        <f t="shared" si="0"/>
        <v>1</v>
      </c>
      <c r="F29" s="193"/>
      <c r="G29" s="151" t="s">
        <v>22</v>
      </c>
      <c r="H29" s="152"/>
      <c r="I29" s="151"/>
      <c r="J29" s="107"/>
      <c r="K29" s="194"/>
      <c r="L29"/>
    </row>
    <row r="30" spans="1:19" ht="15.9" customHeight="1" thickBot="1" x14ac:dyDescent="0.35">
      <c r="A30" s="148"/>
      <c r="B30" s="149"/>
      <c r="C30" s="129">
        <v>31</v>
      </c>
      <c r="D30" s="130" t="s">
        <v>25</v>
      </c>
      <c r="E30" s="165">
        <f t="shared" si="0"/>
        <v>1</v>
      </c>
      <c r="F30" s="193"/>
      <c r="G30" s="151" t="s">
        <v>22</v>
      </c>
      <c r="H30" s="152"/>
      <c r="I30" s="151"/>
      <c r="J30" s="107"/>
      <c r="K30" s="194"/>
      <c r="L30"/>
    </row>
    <row r="31" spans="1:19" ht="15.9" customHeight="1" x14ac:dyDescent="0.3">
      <c r="A31" s="148"/>
      <c r="B31" s="149"/>
      <c r="C31" s="129">
        <v>16</v>
      </c>
      <c r="D31" s="130" t="s">
        <v>110</v>
      </c>
      <c r="E31" s="165">
        <f t="shared" si="0"/>
        <v>1</v>
      </c>
      <c r="F31" s="193"/>
      <c r="G31" s="151" t="s">
        <v>22</v>
      </c>
      <c r="H31" s="152"/>
      <c r="I31" s="151"/>
      <c r="J31" s="107"/>
      <c r="K31" s="194"/>
      <c r="L31"/>
    </row>
    <row r="32" spans="1:19" ht="15.9" customHeight="1" thickBot="1" x14ac:dyDescent="0.35">
      <c r="A32" s="195"/>
      <c r="B32" s="196"/>
      <c r="C32" s="197"/>
      <c r="D32" s="167"/>
      <c r="E32" s="159"/>
      <c r="F32" s="198"/>
      <c r="G32" s="199"/>
      <c r="H32" s="200"/>
      <c r="I32" s="199"/>
      <c r="J32" s="139"/>
      <c r="K32" s="201"/>
      <c r="L32"/>
    </row>
    <row r="33" spans="1:12" ht="15.9" customHeight="1" x14ac:dyDescent="0.3">
      <c r="A33" s="140"/>
      <c r="B33" s="141"/>
      <c r="C33" s="126"/>
      <c r="D33" s="127"/>
      <c r="E33" s="165"/>
      <c r="F33" s="190"/>
      <c r="G33" s="144"/>
      <c r="H33" s="145"/>
      <c r="I33" s="144"/>
      <c r="J33" s="191"/>
      <c r="K33" s="192"/>
      <c r="L33"/>
    </row>
    <row r="34" spans="1:12" ht="15.9" customHeight="1" x14ac:dyDescent="0.3">
      <c r="A34" s="148"/>
      <c r="B34" s="149"/>
      <c r="C34" s="129"/>
      <c r="D34" s="130" t="s">
        <v>111</v>
      </c>
      <c r="E34" s="135"/>
      <c r="F34" s="193"/>
      <c r="G34" s="151"/>
      <c r="H34" s="152"/>
      <c r="I34" s="151"/>
      <c r="J34" s="107"/>
      <c r="K34" s="202"/>
      <c r="L34"/>
    </row>
    <row r="35" spans="1:12" ht="15.9" customHeight="1" x14ac:dyDescent="0.3">
      <c r="A35" s="148"/>
      <c r="B35" s="149"/>
      <c r="C35" s="129"/>
      <c r="D35" s="130" t="s">
        <v>126</v>
      </c>
      <c r="E35" s="135"/>
      <c r="F35" s="193"/>
      <c r="G35" s="151"/>
      <c r="H35" s="152"/>
      <c r="I35" s="151"/>
      <c r="J35" s="107"/>
      <c r="K35" s="202"/>
      <c r="L35"/>
    </row>
    <row r="36" spans="1:12" ht="15.9" customHeight="1" x14ac:dyDescent="0.3">
      <c r="A36" s="148"/>
      <c r="B36" s="149"/>
      <c r="C36" s="129"/>
      <c r="D36" s="130" t="s">
        <v>127</v>
      </c>
      <c r="E36" s="135"/>
      <c r="F36" s="193"/>
      <c r="G36" s="151"/>
      <c r="H36" s="152"/>
      <c r="I36" s="151"/>
      <c r="J36" s="107"/>
      <c r="K36" s="202"/>
      <c r="L36"/>
    </row>
    <row r="37" spans="1:12" ht="15.9" customHeight="1" x14ac:dyDescent="0.3">
      <c r="A37" s="148"/>
      <c r="B37" s="149"/>
      <c r="C37" s="129"/>
      <c r="D37" s="130"/>
      <c r="E37" s="135"/>
      <c r="F37" s="193"/>
      <c r="G37" s="151"/>
      <c r="H37" s="152"/>
      <c r="I37" s="151"/>
      <c r="J37" s="107"/>
      <c r="K37" s="202"/>
      <c r="L37"/>
    </row>
    <row r="38" spans="1:12" ht="15.9" customHeight="1" x14ac:dyDescent="0.3">
      <c r="A38" s="148"/>
      <c r="B38" s="149"/>
      <c r="C38" s="129"/>
      <c r="D38" s="130"/>
      <c r="E38" s="135"/>
      <c r="F38" s="193"/>
      <c r="G38" s="151"/>
      <c r="H38" s="152"/>
      <c r="I38" s="151"/>
      <c r="J38" s="107"/>
      <c r="K38" s="202"/>
      <c r="L38"/>
    </row>
    <row r="39" spans="1:12" ht="15.9" customHeight="1" thickBot="1" x14ac:dyDescent="0.35">
      <c r="A39" s="155"/>
      <c r="B39" s="156"/>
      <c r="C39" s="157"/>
      <c r="D39" s="158"/>
      <c r="E39" s="114"/>
      <c r="F39" s="171"/>
      <c r="G39" s="161"/>
      <c r="H39" s="162"/>
      <c r="I39" s="161"/>
      <c r="J39" s="117"/>
      <c r="K39" s="203"/>
      <c r="L39"/>
    </row>
    <row r="40" spans="1:12" ht="15.9" customHeight="1" x14ac:dyDescent="0.3">
      <c r="A40" s="3"/>
      <c r="B40" s="54"/>
      <c r="C40" s="204"/>
      <c r="D40" s="97"/>
      <c r="E40" s="119"/>
      <c r="F40" s="120"/>
      <c r="G40" s="121"/>
      <c r="H40" s="101"/>
      <c r="I40" s="121"/>
      <c r="J40" s="122"/>
      <c r="K40" s="124"/>
      <c r="L40"/>
    </row>
    <row r="41" spans="1:12" ht="15.9" customHeight="1" x14ac:dyDescent="0.3">
      <c r="A41" s="3"/>
      <c r="B41" s="54"/>
      <c r="C41" s="96"/>
      <c r="D41" s="205"/>
      <c r="E41" s="135"/>
      <c r="F41" s="120"/>
      <c r="G41" s="121"/>
      <c r="H41" s="101"/>
      <c r="I41" s="102"/>
      <c r="J41" s="107"/>
      <c r="K41" s="166"/>
      <c r="L41"/>
    </row>
    <row r="42" spans="1:12" ht="15.9" customHeight="1" x14ac:dyDescent="0.3">
      <c r="A42" s="3"/>
      <c r="B42" s="54"/>
      <c r="C42" s="96"/>
      <c r="D42" s="206"/>
      <c r="E42" s="135"/>
      <c r="F42" s="120"/>
      <c r="G42" s="121"/>
      <c r="H42" s="101"/>
      <c r="I42" s="102"/>
      <c r="J42" s="107"/>
      <c r="K42" s="166"/>
      <c r="L42"/>
    </row>
    <row r="43" spans="1:12" ht="15.9" customHeight="1" x14ac:dyDescent="0.3">
      <c r="A43" s="3"/>
      <c r="B43" s="54"/>
      <c r="C43" s="96"/>
      <c r="D43" s="206"/>
      <c r="E43" s="135"/>
      <c r="F43" s="120"/>
      <c r="G43" s="121"/>
      <c r="H43" s="101"/>
      <c r="I43" s="102"/>
      <c r="J43" s="107"/>
      <c r="K43" s="166"/>
      <c r="L43"/>
    </row>
    <row r="44" spans="1:12" ht="15.9" customHeight="1" x14ac:dyDescent="0.3">
      <c r="A44" s="3"/>
      <c r="B44" s="54"/>
      <c r="C44" s="96"/>
      <c r="D44" s="206"/>
      <c r="E44" s="135"/>
      <c r="F44" s="120"/>
      <c r="G44" s="121"/>
      <c r="H44" s="101"/>
      <c r="I44" s="102"/>
      <c r="J44" s="107"/>
      <c r="K44" s="166"/>
      <c r="L44"/>
    </row>
    <row r="45" spans="1:12" ht="15.9" customHeight="1" x14ac:dyDescent="0.3">
      <c r="A45" s="3"/>
      <c r="B45" s="54"/>
      <c r="C45" s="96"/>
      <c r="D45" s="206"/>
      <c r="E45" s="135"/>
      <c r="F45" s="136"/>
      <c r="G45" s="94"/>
      <c r="H45" s="137"/>
      <c r="I45" s="138"/>
      <c r="J45" s="139"/>
      <c r="K45" s="166"/>
      <c r="L45"/>
    </row>
    <row r="46" spans="1:12" ht="15.9" customHeight="1" thickBot="1" x14ac:dyDescent="0.35">
      <c r="A46" s="168"/>
      <c r="B46" s="169"/>
      <c r="C46" s="170"/>
      <c r="D46" s="158"/>
      <c r="E46" s="114"/>
      <c r="F46" s="171"/>
      <c r="G46" s="116"/>
      <c r="H46" s="162"/>
      <c r="I46" s="116"/>
      <c r="J46" s="117"/>
      <c r="K46" s="172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  <row r="62" spans="1:12" x14ac:dyDescent="0.25">
      <c r="K62" s="207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10" sqref="D10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384" width="9.109375" style="9"/>
  </cols>
  <sheetData>
    <row r="1" spans="1:11" s="2" customFormat="1" ht="22.8" x14ac:dyDescent="0.4">
      <c r="A1" s="21"/>
      <c r="B1" s="56"/>
      <c r="C1" s="56" t="s">
        <v>128</v>
      </c>
      <c r="D1" s="56"/>
      <c r="E1" s="57"/>
      <c r="F1" s="58"/>
    </row>
    <row r="2" spans="1:11" s="2" customFormat="1" ht="21.6" thickBot="1" x14ac:dyDescent="0.45">
      <c r="A2" s="27"/>
      <c r="B2" s="28"/>
      <c r="C2" s="28"/>
      <c r="D2" s="29"/>
      <c r="E2" s="30"/>
      <c r="F2" s="31"/>
    </row>
    <row r="3" spans="1:11" x14ac:dyDescent="0.25">
      <c r="A3" s="59"/>
      <c r="B3" s="60" t="s">
        <v>1</v>
      </c>
      <c r="C3" s="61">
        <v>39341</v>
      </c>
      <c r="D3" s="62" t="s">
        <v>67</v>
      </c>
      <c r="E3" s="63" t="s">
        <v>4</v>
      </c>
      <c r="F3" s="64" t="s">
        <v>5</v>
      </c>
    </row>
    <row r="4" spans="1:11" ht="13.8" thickBot="1" x14ac:dyDescent="0.3">
      <c r="A4" s="65"/>
      <c r="B4" s="66"/>
      <c r="C4" s="66"/>
      <c r="D4" s="67" t="s">
        <v>55</v>
      </c>
      <c r="E4" s="68" t="s">
        <v>6</v>
      </c>
      <c r="F4" s="69" t="s">
        <v>7</v>
      </c>
    </row>
    <row r="5" spans="1:11" x14ac:dyDescent="0.25">
      <c r="A5" s="59" t="s">
        <v>56</v>
      </c>
      <c r="B5" s="70"/>
      <c r="C5" s="71"/>
      <c r="D5" s="72"/>
      <c r="E5" s="73"/>
      <c r="F5" s="74"/>
    </row>
    <row r="6" spans="1:11" x14ac:dyDescent="0.25">
      <c r="A6" s="59" t="s">
        <v>58</v>
      </c>
      <c r="B6" s="70"/>
      <c r="C6" s="71"/>
      <c r="D6" s="72"/>
      <c r="E6" s="73"/>
      <c r="F6" s="74"/>
    </row>
    <row r="7" spans="1:11" ht="18" x14ac:dyDescent="0.35">
      <c r="A7" s="59" t="s">
        <v>59</v>
      </c>
      <c r="B7" s="70">
        <v>1</v>
      </c>
      <c r="C7" s="45" t="s">
        <v>20</v>
      </c>
      <c r="D7" s="72"/>
      <c r="E7" s="73"/>
      <c r="F7" s="74"/>
      <c r="H7"/>
      <c r="I7"/>
      <c r="J7"/>
      <c r="K7"/>
    </row>
    <row r="8" spans="1:11" ht="18" x14ac:dyDescent="0.35">
      <c r="A8" s="59" t="s">
        <v>60</v>
      </c>
      <c r="B8" s="70">
        <v>2</v>
      </c>
      <c r="C8" s="45" t="s">
        <v>18</v>
      </c>
      <c r="D8" s="72"/>
      <c r="E8" s="73"/>
      <c r="F8" s="74"/>
      <c r="H8"/>
      <c r="I8"/>
      <c r="J8"/>
      <c r="K8"/>
    </row>
    <row r="9" spans="1:11" ht="18" x14ac:dyDescent="0.35">
      <c r="A9" s="32" t="s">
        <v>61</v>
      </c>
      <c r="B9" s="44">
        <v>3</v>
      </c>
      <c r="C9" s="45" t="s">
        <v>129</v>
      </c>
      <c r="D9" s="75"/>
      <c r="E9" s="47"/>
      <c r="F9" s="48"/>
      <c r="H9"/>
      <c r="I9"/>
      <c r="J9"/>
      <c r="K9"/>
    </row>
    <row r="10" spans="1:11" ht="18" x14ac:dyDescent="0.35">
      <c r="A10" s="32" t="s">
        <v>62</v>
      </c>
      <c r="B10" s="44"/>
      <c r="C10" s="45"/>
      <c r="D10" s="75"/>
      <c r="E10" s="47"/>
      <c r="F10" s="48"/>
      <c r="H10"/>
      <c r="I10"/>
      <c r="J10"/>
      <c r="K10"/>
    </row>
    <row r="11" spans="1:11" ht="18.600000000000001" thickBot="1" x14ac:dyDescent="0.4">
      <c r="A11" s="39" t="s">
        <v>63</v>
      </c>
      <c r="B11" s="49"/>
      <c r="C11" s="50"/>
      <c r="D11" s="51"/>
      <c r="E11" s="42"/>
      <c r="F11" s="43"/>
    </row>
    <row r="12" spans="1:11" ht="18" x14ac:dyDescent="0.35">
      <c r="A12" s="32" t="s">
        <v>68</v>
      </c>
      <c r="B12" s="44"/>
      <c r="C12" s="45"/>
      <c r="D12" s="75"/>
      <c r="E12" s="47"/>
      <c r="F12" s="48"/>
    </row>
    <row r="13" spans="1:11" ht="18" x14ac:dyDescent="0.35">
      <c r="A13" s="32" t="s">
        <v>58</v>
      </c>
      <c r="B13" s="44"/>
      <c r="C13" s="45"/>
      <c r="D13" s="75"/>
      <c r="E13" s="47"/>
      <c r="F13" s="48"/>
    </row>
    <row r="14" spans="1:11" ht="18" x14ac:dyDescent="0.35">
      <c r="A14" s="32" t="s">
        <v>59</v>
      </c>
      <c r="B14" s="44"/>
      <c r="C14" s="45"/>
      <c r="D14" s="75"/>
      <c r="E14" s="47"/>
      <c r="F14" s="48"/>
    </row>
    <row r="15" spans="1:11" ht="18" x14ac:dyDescent="0.35">
      <c r="A15" s="32" t="s">
        <v>60</v>
      </c>
      <c r="B15" s="44"/>
      <c r="C15" s="45"/>
      <c r="D15" s="75"/>
      <c r="E15" s="47"/>
      <c r="F15" s="48"/>
    </row>
    <row r="16" spans="1:11" ht="18" x14ac:dyDescent="0.35">
      <c r="A16" s="32" t="s">
        <v>61</v>
      </c>
      <c r="B16" s="44"/>
      <c r="C16" s="45"/>
      <c r="D16" s="75"/>
      <c r="E16" s="47"/>
      <c r="F16" s="48"/>
    </row>
    <row r="17" spans="1:6" ht="18" x14ac:dyDescent="0.35">
      <c r="A17" s="32" t="s">
        <v>62</v>
      </c>
      <c r="B17" s="44"/>
      <c r="C17" s="45"/>
      <c r="D17" s="75"/>
      <c r="E17" s="47"/>
      <c r="F17" s="48"/>
    </row>
    <row r="18" spans="1:6" ht="18.600000000000001" thickBot="1" x14ac:dyDescent="0.4">
      <c r="A18" s="39" t="s">
        <v>63</v>
      </c>
      <c r="B18" s="49"/>
      <c r="C18" s="50"/>
      <c r="D18" s="51"/>
      <c r="E18" s="42"/>
      <c r="F18" s="43"/>
    </row>
    <row r="19" spans="1:6" ht="18" x14ac:dyDescent="0.35">
      <c r="A19" s="32" t="s">
        <v>69</v>
      </c>
      <c r="B19" s="44"/>
      <c r="C19" s="45"/>
      <c r="D19" s="75"/>
      <c r="E19" s="47"/>
      <c r="F19" s="48"/>
    </row>
    <row r="20" spans="1:6" ht="18" x14ac:dyDescent="0.35">
      <c r="A20" s="32" t="s">
        <v>58</v>
      </c>
      <c r="B20" s="44"/>
      <c r="C20" s="45"/>
      <c r="D20" s="75"/>
      <c r="E20" s="47"/>
      <c r="F20" s="48"/>
    </row>
    <row r="21" spans="1:6" ht="18" x14ac:dyDescent="0.35">
      <c r="A21" s="32" t="s">
        <v>59</v>
      </c>
      <c r="B21" s="44"/>
      <c r="C21" s="45"/>
      <c r="D21" s="75"/>
      <c r="E21" s="47"/>
      <c r="F21" s="48"/>
    </row>
    <row r="22" spans="1:6" ht="18" x14ac:dyDescent="0.35">
      <c r="A22" s="32" t="s">
        <v>60</v>
      </c>
      <c r="B22" s="44"/>
      <c r="C22" s="45"/>
      <c r="D22" s="75"/>
      <c r="E22" s="47"/>
      <c r="F22" s="48"/>
    </row>
    <row r="23" spans="1:6" ht="18" x14ac:dyDescent="0.35">
      <c r="A23" s="32" t="s">
        <v>61</v>
      </c>
      <c r="B23" s="44"/>
      <c r="C23" s="45"/>
      <c r="D23" s="75"/>
      <c r="E23" s="47"/>
      <c r="F23" s="48"/>
    </row>
    <row r="24" spans="1:6" ht="18" x14ac:dyDescent="0.35">
      <c r="A24" s="32" t="s">
        <v>62</v>
      </c>
      <c r="B24" s="44"/>
      <c r="C24" s="45"/>
      <c r="D24" s="75"/>
      <c r="E24" s="47"/>
      <c r="F24" s="48"/>
    </row>
    <row r="25" spans="1:6" ht="18.600000000000001" thickBot="1" x14ac:dyDescent="0.4">
      <c r="A25" s="39" t="s">
        <v>63</v>
      </c>
      <c r="B25" s="49"/>
      <c r="C25" s="50"/>
      <c r="D25" s="51"/>
      <c r="E25" s="42"/>
      <c r="F2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20-05-2007</vt:lpstr>
      <vt:lpstr>3-06-2007</vt:lpstr>
      <vt:lpstr>17-06-2007</vt:lpstr>
      <vt:lpstr>1-07-2007</vt:lpstr>
      <vt:lpstr>15-07-2007</vt:lpstr>
      <vt:lpstr>16-09-2007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2015-09-28T12:56:07Z</dcterms:modified>
</cp:coreProperties>
</file>