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760" activeTab="5"/>
  </bookViews>
  <sheets>
    <sheet name="24-05-2009" sheetId="1" r:id="rId1"/>
    <sheet name="7-06-2009" sheetId="2" r:id="rId2"/>
    <sheet name="21-06-2009" sheetId="3" r:id="rId3"/>
    <sheet name="5-07-2009" sheetId="4" r:id="rId4"/>
    <sheet name="2-08-2009" sheetId="5" r:id="rId5"/>
    <sheet name="20-09-2009" sheetId="6" r:id="rId6"/>
  </sheets>
  <calcPr calcId="145621"/>
</workbook>
</file>

<file path=xl/calcChain.xml><?xml version="1.0" encoding="utf-8"?>
<calcChain xmlns="http://schemas.openxmlformats.org/spreadsheetml/2006/main">
  <c r="E42" i="5" l="1"/>
  <c r="E41" i="5"/>
  <c r="E40" i="5"/>
  <c r="E38" i="5"/>
  <c r="E37" i="5"/>
  <c r="E36" i="5"/>
  <c r="E35" i="5"/>
  <c r="E34" i="5"/>
  <c r="E33" i="5"/>
  <c r="E31" i="5"/>
  <c r="E30" i="5"/>
  <c r="E29" i="5"/>
  <c r="E28" i="5"/>
  <c r="E27" i="5"/>
  <c r="E26" i="5"/>
  <c r="E24" i="5"/>
  <c r="E23" i="5"/>
  <c r="E22" i="5"/>
  <c r="E21" i="5"/>
  <c r="E20" i="5"/>
  <c r="E19" i="5"/>
  <c r="E17" i="5"/>
  <c r="E16" i="5"/>
  <c r="E15" i="5"/>
  <c r="E14" i="5"/>
  <c r="E13" i="5"/>
  <c r="E12" i="5"/>
  <c r="E10" i="5"/>
  <c r="E9" i="5"/>
  <c r="E8" i="5"/>
  <c r="E7" i="5"/>
  <c r="E6" i="5"/>
  <c r="E5" i="5"/>
  <c r="E44" i="3"/>
  <c r="E42" i="3"/>
  <c r="E41" i="3"/>
  <c r="E40" i="3"/>
  <c r="E38" i="3"/>
  <c r="E37" i="3"/>
  <c r="E36" i="3"/>
  <c r="E35" i="3"/>
  <c r="E34" i="3"/>
  <c r="E33" i="3"/>
  <c r="E31" i="3"/>
  <c r="E30" i="3"/>
  <c r="E29" i="3"/>
  <c r="E28" i="3"/>
  <c r="E27" i="3"/>
  <c r="E26" i="3"/>
  <c r="E24" i="3"/>
  <c r="E23" i="3"/>
  <c r="E22" i="3"/>
  <c r="E21" i="3"/>
  <c r="E20" i="3"/>
  <c r="E19" i="3"/>
  <c r="E17" i="3"/>
  <c r="E16" i="3"/>
  <c r="E15" i="3"/>
  <c r="E14" i="3"/>
  <c r="E13" i="3"/>
  <c r="E12" i="3"/>
  <c r="E10" i="3"/>
  <c r="E9" i="3"/>
  <c r="E8" i="3"/>
  <c r="E7" i="3"/>
  <c r="E6" i="3"/>
  <c r="E5" i="3"/>
  <c r="E42" i="2"/>
  <c r="E41" i="2"/>
  <c r="E40" i="2"/>
  <c r="E38" i="2"/>
  <c r="E37" i="2"/>
  <c r="E36" i="2"/>
  <c r="E35" i="2"/>
  <c r="E34" i="2"/>
  <c r="E33" i="2"/>
  <c r="E31" i="2"/>
  <c r="E30" i="2"/>
  <c r="E29" i="2"/>
  <c r="E28" i="2"/>
  <c r="E27" i="2"/>
  <c r="E26" i="2"/>
  <c r="E24" i="2"/>
  <c r="E23" i="2"/>
  <c r="E22" i="2"/>
  <c r="E21" i="2"/>
  <c r="E20" i="2"/>
  <c r="E19" i="2"/>
  <c r="E17" i="2"/>
  <c r="E16" i="2"/>
  <c r="E15" i="2"/>
  <c r="E14" i="2"/>
  <c r="E13" i="2"/>
  <c r="E12" i="2"/>
  <c r="E10" i="2"/>
  <c r="E9" i="2"/>
  <c r="E8" i="2"/>
  <c r="E7" i="2"/>
  <c r="E6" i="2"/>
  <c r="E5" i="2"/>
  <c r="E42" i="1"/>
  <c r="E41" i="1"/>
  <c r="E40" i="1"/>
  <c r="E38" i="1"/>
  <c r="E37" i="1"/>
  <c r="E36" i="1"/>
  <c r="E35" i="1"/>
  <c r="E34" i="1"/>
  <c r="E33" i="1"/>
  <c r="E31" i="1"/>
  <c r="E30" i="1"/>
  <c r="E29" i="1"/>
  <c r="E28" i="1"/>
  <c r="E27" i="1"/>
  <c r="E26" i="1"/>
  <c r="E24" i="1"/>
  <c r="E23" i="1"/>
  <c r="E22" i="1"/>
  <c r="E21" i="1"/>
  <c r="E20" i="1"/>
  <c r="E19" i="1"/>
  <c r="E17" i="1"/>
  <c r="E16" i="1"/>
  <c r="E15" i="1"/>
  <c r="E14" i="1"/>
  <c r="E13" i="1"/>
  <c r="E12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<sst xmlns="http://schemas.openxmlformats.org/spreadsheetml/2006/main" count="542" uniqueCount="140">
  <si>
    <t>Prijzen</t>
  </si>
  <si>
    <t>Datum :</t>
  </si>
  <si>
    <t>NR,</t>
  </si>
  <si>
    <t>Bondsfeest</t>
  </si>
  <si>
    <t>Schot</t>
  </si>
  <si>
    <t>Aantal</t>
  </si>
  <si>
    <t>Gemist</t>
  </si>
  <si>
    <t>Schoten</t>
  </si>
  <si>
    <t>x</t>
  </si>
  <si>
    <t>Baeten Robert</t>
  </si>
  <si>
    <t>21</t>
  </si>
  <si>
    <t>Baeten Katrien</t>
  </si>
  <si>
    <t>Siborgs Theo</t>
  </si>
  <si>
    <t>Paredis Jean</t>
  </si>
  <si>
    <t>Berger Peter</t>
  </si>
  <si>
    <t>18</t>
  </si>
  <si>
    <t>2' Prijs</t>
  </si>
  <si>
    <t>Wevers Henri</t>
  </si>
  <si>
    <t>Vandevoort Annie</t>
  </si>
  <si>
    <t>17</t>
  </si>
  <si>
    <t>Siborgs Patricia</t>
  </si>
  <si>
    <t>Wevers Lieve</t>
  </si>
  <si>
    <t>9</t>
  </si>
  <si>
    <t>Berger Jean</t>
  </si>
  <si>
    <t>Ferson Jan</t>
  </si>
  <si>
    <t>3-6</t>
  </si>
  <si>
    <t>Janssen Theo</t>
  </si>
  <si>
    <t>1-2</t>
  </si>
  <si>
    <t>8</t>
  </si>
  <si>
    <t>Hermans Roger</t>
  </si>
  <si>
    <t>15</t>
  </si>
  <si>
    <t>Kusters Jos</t>
  </si>
  <si>
    <t>Wertelaers Elvire</t>
  </si>
  <si>
    <t>Vandewal Helena</t>
  </si>
  <si>
    <t>31</t>
  </si>
  <si>
    <t>11</t>
  </si>
  <si>
    <t>12</t>
  </si>
  <si>
    <t>Heck Hans</t>
  </si>
  <si>
    <t>4</t>
  </si>
  <si>
    <t>Vangerven Rita</t>
  </si>
  <si>
    <t>Schreurs Emma</t>
  </si>
  <si>
    <t>1</t>
  </si>
  <si>
    <t>Baeten Gert-Jan</t>
  </si>
  <si>
    <t>10</t>
  </si>
  <si>
    <t>8/9</t>
  </si>
  <si>
    <t>7/9</t>
  </si>
  <si>
    <t>45</t>
  </si>
  <si>
    <t>?</t>
  </si>
  <si>
    <t>30</t>
  </si>
  <si>
    <t>3' Prijs</t>
  </si>
  <si>
    <t>28</t>
  </si>
  <si>
    <t>29</t>
  </si>
  <si>
    <t>5/9</t>
  </si>
  <si>
    <t>25</t>
  </si>
  <si>
    <t>5</t>
  </si>
  <si>
    <t>14</t>
  </si>
  <si>
    <t>50</t>
  </si>
  <si>
    <t>7</t>
  </si>
  <si>
    <t>2</t>
  </si>
  <si>
    <t>4' Prijs</t>
  </si>
  <si>
    <t xml:space="preserve">                  OLS</t>
  </si>
  <si>
    <t>Heren OLS</t>
  </si>
  <si>
    <t>Aantal schoten</t>
  </si>
  <si>
    <t>A</t>
  </si>
  <si>
    <t>3</t>
  </si>
  <si>
    <t>-</t>
  </si>
  <si>
    <t>P</t>
  </si>
  <si>
    <t>L</t>
  </si>
  <si>
    <t>O</t>
  </si>
  <si>
    <t>E</t>
  </si>
  <si>
    <t>G</t>
  </si>
  <si>
    <t>2-5</t>
  </si>
  <si>
    <t>16</t>
  </si>
  <si>
    <t>1' Prijs</t>
  </si>
  <si>
    <t>Paredis Tineke</t>
  </si>
  <si>
    <t>3/9</t>
  </si>
  <si>
    <t>6/9</t>
  </si>
  <si>
    <t>Dames OLS</t>
  </si>
  <si>
    <t>B</t>
  </si>
  <si>
    <t>C</t>
  </si>
  <si>
    <t>2' Bondsfeest  St,Sebastiaan te St, Huibrechts-lille</t>
  </si>
  <si>
    <t>Erekruis</t>
  </si>
  <si>
    <t>ingeschreven</t>
  </si>
  <si>
    <t>24</t>
  </si>
  <si>
    <t>39</t>
  </si>
  <si>
    <t>49</t>
  </si>
  <si>
    <t>79</t>
  </si>
  <si>
    <t>5-8</t>
  </si>
  <si>
    <t>Symkens Luc</t>
  </si>
  <si>
    <t>Nulmans Patrik</t>
  </si>
  <si>
    <t>2-4-6</t>
  </si>
  <si>
    <t>Geebelen Jan</t>
  </si>
  <si>
    <t>5-8-9</t>
  </si>
  <si>
    <t>Paulussen Danny</t>
  </si>
  <si>
    <t>Martens Ernest</t>
  </si>
  <si>
    <t>4-5-8</t>
  </si>
  <si>
    <t>Hermans Andre</t>
  </si>
  <si>
    <t>Laeremans Veerle</t>
  </si>
  <si>
    <t>Evens  Marie-Jose</t>
  </si>
  <si>
    <t>Meermans Guido</t>
  </si>
  <si>
    <t>Janssen Gerard</t>
  </si>
  <si>
    <t>Symkens Dieter</t>
  </si>
  <si>
    <t>Symkens Lennert</t>
  </si>
  <si>
    <t>Paulussen Yannick</t>
  </si>
  <si>
    <t>Berger Rosa- Maenen Jean</t>
  </si>
  <si>
    <t>Optekenaars</t>
  </si>
  <si>
    <t>Symkens Luc-Ferson Jan</t>
  </si>
  <si>
    <t>1' Bondsfeest  St, Joris te Kaulille</t>
  </si>
  <si>
    <t>1-11-12</t>
  </si>
  <si>
    <t>4-5-6</t>
  </si>
  <si>
    <t>5-6</t>
  </si>
  <si>
    <t>77</t>
  </si>
  <si>
    <t>3-4</t>
  </si>
  <si>
    <t>Martens Jos</t>
  </si>
  <si>
    <t>2-4-5</t>
  </si>
  <si>
    <t>6-9</t>
  </si>
  <si>
    <t>4/9</t>
  </si>
  <si>
    <t>Martens Ernest-Vandevoort Annie</t>
  </si>
  <si>
    <t>3' Bondsfeest St,Martinus te Kessenich</t>
  </si>
  <si>
    <t>6' Prijs</t>
  </si>
  <si>
    <t>100</t>
  </si>
  <si>
    <t>20</t>
  </si>
  <si>
    <t>94</t>
  </si>
  <si>
    <t>3-4-6-7-8-9</t>
  </si>
  <si>
    <t>Vangesselen Bart</t>
  </si>
  <si>
    <t>1-4-6-12</t>
  </si>
  <si>
    <t>Optekenaars: Geebelen Jan - Baeten Katrien of Gert-Jan</t>
  </si>
  <si>
    <t>ST, Sebastiaan te Neer</t>
  </si>
  <si>
    <t>4' Bondsfeest  St,Sebastiaan te As</t>
  </si>
  <si>
    <t>1-5-9</t>
  </si>
  <si>
    <t>98</t>
  </si>
  <si>
    <t>6</t>
  </si>
  <si>
    <t xml:space="preserve"> </t>
  </si>
  <si>
    <t>2-4-6-8-9</t>
  </si>
  <si>
    <t>Siborgs  Kristof</t>
  </si>
  <si>
    <t>3-12</t>
  </si>
  <si>
    <t>6-8</t>
  </si>
  <si>
    <t>1/9</t>
  </si>
  <si>
    <t xml:space="preserve">Optekenaars:Siborgs Patricia- Baeten Gert-Jan  </t>
  </si>
  <si>
    <t>LDS te Stokkem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</si>
</sst>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000"/>
  </numFmts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Arial"/>
    </font>
    <font>
      <b/>
      <sz val="28"/>
      <name val="Times New Roman"/>
      <family val="1"/>
    </font>
    <font>
      <sz val="28"/>
      <name val="Times New Roman"/>
      <family val="1"/>
    </font>
    <font>
      <b/>
      <u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2" borderId="1" applyFont="0" applyBorder="0" applyAlignment="0">
      <alignment horizontal="center" textRotation="90" shrinkToFit="1"/>
    </xf>
  </cellStyleXfs>
  <cellXfs count="235">
    <xf numFmtId="0" fontId="0" fillId="0" borderId="0" xfId="0"/>
    <xf numFmtId="0" fontId="7" fillId="0" borderId="0" xfId="0" applyFont="1"/>
    <xf numFmtId="0" fontId="5" fillId="0" borderId="0" xfId="0" applyFont="1"/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Fill="1" applyBorder="1"/>
    <xf numFmtId="0" fontId="0" fillId="0" borderId="0" xfId="0" applyFill="1"/>
    <xf numFmtId="49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49" fontId="15" fillId="0" borderId="2" xfId="0" applyNumberFormat="1" applyFont="1" applyBorder="1" applyAlignment="1">
      <alignment horizontal="centerContinuous" vertical="center"/>
    </xf>
    <xf numFmtId="49" fontId="15" fillId="0" borderId="11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left"/>
    </xf>
    <xf numFmtId="0" fontId="16" fillId="0" borderId="7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14" fontId="3" fillId="0" borderId="0" xfId="0" applyNumberFormat="1" applyFont="1"/>
    <xf numFmtId="0" fontId="16" fillId="0" borderId="3" xfId="0" applyFont="1" applyBorder="1" applyAlignment="1">
      <alignment horizontal="center"/>
    </xf>
    <xf numFmtId="0" fontId="16" fillId="0" borderId="4" xfId="0" applyFont="1" applyBorder="1"/>
    <xf numFmtId="0" fontId="16" fillId="0" borderId="8" xfId="0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49" fontId="16" fillId="0" borderId="47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9" xfId="0" applyFont="1" applyBorder="1"/>
    <xf numFmtId="9" fontId="16" fillId="0" borderId="9" xfId="0" quotePrefix="1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49" fontId="16" fillId="0" borderId="48" xfId="0" applyNumberFormat="1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8" xfId="0" applyFont="1" applyBorder="1"/>
    <xf numFmtId="9" fontId="16" fillId="0" borderId="8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5" fontId="3" fillId="3" borderId="27" xfId="0" applyNumberFormat="1" applyFont="1" applyFill="1" applyBorder="1" applyAlignment="1">
      <alignment horizontal="center"/>
    </xf>
    <xf numFmtId="0" fontId="3" fillId="3" borderId="30" xfId="0" applyFont="1" applyFill="1" applyBorder="1"/>
    <xf numFmtId="49" fontId="3" fillId="3" borderId="17" xfId="0" applyNumberFormat="1" applyFont="1" applyFill="1" applyBorder="1" applyAlignment="1">
      <alignment horizontal="center"/>
    </xf>
    <xf numFmtId="165" fontId="3" fillId="3" borderId="28" xfId="0" applyNumberFormat="1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0" fontId="3" fillId="3" borderId="6" xfId="0" applyFont="1" applyFill="1" applyBorder="1"/>
    <xf numFmtId="49" fontId="3" fillId="3" borderId="5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49" fontId="7" fillId="0" borderId="2" xfId="0" applyNumberFormat="1" applyFont="1" applyBorder="1" applyAlignment="1">
      <alignment horizontal="centerContinuous" vertical="center"/>
    </xf>
    <xf numFmtId="49" fontId="7" fillId="0" borderId="11" xfId="0" applyNumberFormat="1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/>
    <xf numFmtId="9" fontId="3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9" fontId="16" fillId="0" borderId="9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textRotation="90"/>
    </xf>
    <xf numFmtId="0" fontId="2" fillId="0" borderId="29" xfId="0" applyFont="1" applyFill="1" applyBorder="1" applyAlignment="1">
      <alignment horizontal="center" textRotation="90"/>
    </xf>
    <xf numFmtId="0" fontId="2" fillId="0" borderId="41" xfId="0" applyFont="1" applyFill="1" applyBorder="1" applyAlignment="1">
      <alignment horizontal="center" textRotation="90"/>
    </xf>
    <xf numFmtId="0" fontId="7" fillId="3" borderId="42" xfId="0" applyFont="1" applyFill="1" applyBorder="1" applyAlignment="1">
      <alignment horizontal="center" textRotation="90" shrinkToFit="1"/>
    </xf>
    <xf numFmtId="0" fontId="5" fillId="3" borderId="43" xfId="0" applyFont="1" applyFill="1" applyBorder="1" applyAlignment="1">
      <alignment horizontal="center" textRotation="90" shrinkToFit="1"/>
    </xf>
    <xf numFmtId="0" fontId="5" fillId="3" borderId="45" xfId="0" applyFont="1" applyFill="1" applyBorder="1" applyAlignment="1">
      <alignment horizontal="center" textRotation="90" shrinkToFit="1"/>
    </xf>
    <xf numFmtId="0" fontId="6" fillId="0" borderId="10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left"/>
    </xf>
    <xf numFmtId="0" fontId="5" fillId="0" borderId="4" xfId="0" applyFont="1" applyFill="1" applyBorder="1"/>
    <xf numFmtId="0" fontId="8" fillId="0" borderId="4" xfId="0" applyFont="1" applyFill="1" applyBorder="1"/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0" fontId="3" fillId="0" borderId="39" xfId="0" applyFont="1" applyFill="1" applyBorder="1"/>
    <xf numFmtId="9" fontId="3" fillId="0" borderId="2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9" fontId="3" fillId="0" borderId="49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textRotation="90" shrinkToFit="1"/>
    </xf>
    <xf numFmtId="0" fontId="3" fillId="0" borderId="25" xfId="0" applyFont="1" applyFill="1" applyBorder="1" applyAlignment="1">
      <alignment horizontal="center"/>
    </xf>
    <xf numFmtId="165" fontId="3" fillId="0" borderId="28" xfId="0" applyNumberFormat="1" applyFont="1" applyFill="1" applyBorder="1" applyAlignment="1">
      <alignment horizontal="center"/>
    </xf>
    <xf numFmtId="0" fontId="3" fillId="0" borderId="21" xfId="0" applyFont="1" applyFill="1" applyBorder="1"/>
    <xf numFmtId="49" fontId="3" fillId="0" borderId="9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textRotation="90" shrinkToFit="1"/>
    </xf>
    <xf numFmtId="0" fontId="3" fillId="0" borderId="21" xfId="0" applyNumberFormat="1" applyFont="1" applyFill="1" applyBorder="1"/>
    <xf numFmtId="0" fontId="3" fillId="0" borderId="20" xfId="0" applyFont="1" applyFill="1" applyBorder="1" applyAlignment="1">
      <alignment horizontal="left"/>
    </xf>
    <xf numFmtId="165" fontId="3" fillId="0" borderId="32" xfId="0" applyNumberFormat="1" applyFont="1" applyFill="1" applyBorder="1" applyAlignment="1">
      <alignment horizontal="left"/>
    </xf>
    <xf numFmtId="0" fontId="3" fillId="0" borderId="4" xfId="0" applyFont="1" applyFill="1" applyBorder="1"/>
    <xf numFmtId="9" fontId="3" fillId="0" borderId="26" xfId="0" applyNumberFormat="1" applyFont="1" applyFill="1" applyBorder="1" applyAlignment="1">
      <alignment horizontal="center"/>
    </xf>
    <xf numFmtId="9" fontId="3" fillId="0" borderId="5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textRotation="90" shrinkToFit="1"/>
    </xf>
    <xf numFmtId="9" fontId="3" fillId="0" borderId="27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/>
    <xf numFmtId="0" fontId="5" fillId="0" borderId="29" xfId="0" applyFont="1" applyFill="1" applyBorder="1" applyAlignment="1">
      <alignment horizontal="center" textRotation="90" shrinkToFit="1"/>
    </xf>
    <xf numFmtId="0" fontId="3" fillId="0" borderId="28" xfId="0" applyFont="1" applyFill="1" applyBorder="1"/>
    <xf numFmtId="0" fontId="5" fillId="0" borderId="41" xfId="0" applyFont="1" applyFill="1" applyBorder="1" applyAlignment="1">
      <alignment horizontal="center" textRotation="90" shrinkToFit="1"/>
    </xf>
    <xf numFmtId="0" fontId="3" fillId="0" borderId="24" xfId="0" applyFont="1" applyFill="1" applyBorder="1"/>
    <xf numFmtId="0" fontId="7" fillId="0" borderId="29" xfId="0" applyFont="1" applyFill="1" applyBorder="1" applyAlignment="1">
      <alignment horizontal="center" textRotation="90" shrinkToFit="1"/>
    </xf>
    <xf numFmtId="0" fontId="3" fillId="0" borderId="27" xfId="0" applyFont="1" applyFill="1" applyBorder="1"/>
    <xf numFmtId="165" fontId="3" fillId="0" borderId="26" xfId="0" applyNumberFormat="1" applyFont="1" applyFill="1" applyBorder="1" applyAlignment="1">
      <alignment horizontal="left"/>
    </xf>
    <xf numFmtId="0" fontId="3" fillId="0" borderId="26" xfId="0" applyFont="1" applyFill="1" applyBorder="1"/>
    <xf numFmtId="0" fontId="7" fillId="0" borderId="41" xfId="0" applyFont="1" applyFill="1" applyBorder="1" applyAlignment="1">
      <alignment horizontal="center" textRotation="90" shrinkToFit="1"/>
    </xf>
    <xf numFmtId="165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30" xfId="0" applyFont="1" applyFill="1" applyBorder="1"/>
    <xf numFmtId="165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/>
    <xf numFmtId="49" fontId="3" fillId="0" borderId="0" xfId="0" applyNumberFormat="1" applyFont="1" applyFill="1" applyBorder="1" applyAlignment="1">
      <alignment horizontal="center"/>
    </xf>
    <xf numFmtId="9" fontId="3" fillId="0" borderId="5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9" fontId="3" fillId="0" borderId="17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 textRotation="90" shrinkToFit="1"/>
    </xf>
    <xf numFmtId="0" fontId="3" fillId="0" borderId="28" xfId="0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textRotation="90" shrinkToFit="1"/>
    </xf>
    <xf numFmtId="0" fontId="3" fillId="0" borderId="2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6" xfId="0" applyFont="1" applyFill="1" applyBorder="1"/>
    <xf numFmtId="49" fontId="3" fillId="0" borderId="19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center"/>
    </xf>
    <xf numFmtId="9" fontId="3" fillId="0" borderId="51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 textRotation="90" shrinkToFit="1"/>
    </xf>
    <xf numFmtId="9" fontId="3" fillId="0" borderId="40" xfId="0" applyNumberFormat="1" applyFont="1" applyFill="1" applyBorder="1" applyAlignment="1">
      <alignment horizontal="center"/>
    </xf>
    <xf numFmtId="0" fontId="0" fillId="0" borderId="28" xfId="0" applyBorder="1"/>
    <xf numFmtId="9" fontId="3" fillId="0" borderId="43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textRotation="90" shrinkToFit="1"/>
    </xf>
    <xf numFmtId="165" fontId="3" fillId="0" borderId="20" xfId="0" applyNumberFormat="1" applyFont="1" applyFill="1" applyBorder="1" applyAlignment="1">
      <alignment horizontal="left"/>
    </xf>
    <xf numFmtId="0" fontId="0" fillId="0" borderId="26" xfId="0" applyBorder="1"/>
    <xf numFmtId="9" fontId="3" fillId="0" borderId="45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textRotation="90" shrinkToFit="1"/>
    </xf>
    <xf numFmtId="0" fontId="0" fillId="0" borderId="36" xfId="0" applyFill="1" applyBorder="1"/>
    <xf numFmtId="0" fontId="0" fillId="0" borderId="38" xfId="0" applyFill="1" applyBorder="1"/>
    <xf numFmtId="0" fontId="0" fillId="0" borderId="37" xfId="0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9" fontId="3" fillId="0" borderId="29" xfId="0" applyNumberFormat="1" applyFont="1" applyFill="1" applyBorder="1" applyAlignment="1">
      <alignment horizontal="center"/>
    </xf>
    <xf numFmtId="9" fontId="3" fillId="0" borderId="28" xfId="0" applyNumberFormat="1" applyFont="1" applyFill="1" applyBorder="1" applyAlignment="1">
      <alignment horizontal="center"/>
    </xf>
    <xf numFmtId="165" fontId="3" fillId="0" borderId="33" xfId="0" applyNumberFormat="1" applyFont="1" applyFill="1" applyBorder="1" applyAlignment="1">
      <alignment horizontal="left"/>
    </xf>
    <xf numFmtId="0" fontId="3" fillId="0" borderId="33" xfId="0" applyFont="1" applyFill="1" applyBorder="1"/>
    <xf numFmtId="9" fontId="3" fillId="0" borderId="41" xfId="0" applyNumberFormat="1" applyFont="1" applyFill="1" applyBorder="1" applyAlignment="1">
      <alignment horizontal="center"/>
    </xf>
    <xf numFmtId="9" fontId="3" fillId="0" borderId="42" xfId="0" applyNumberFormat="1" applyFont="1" applyFill="1" applyBorder="1" applyAlignment="1">
      <alignment horizontal="center"/>
    </xf>
    <xf numFmtId="9" fontId="3" fillId="0" borderId="4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quotePrefix="1" applyFont="1" applyFill="1" applyBorder="1" applyAlignment="1">
      <alignment horizontal="center"/>
    </xf>
    <xf numFmtId="165" fontId="3" fillId="0" borderId="30" xfId="0" applyNumberFormat="1" applyFont="1" applyFill="1" applyBorder="1" applyAlignment="1">
      <alignment horizontal="center"/>
    </xf>
    <xf numFmtId="0" fontId="3" fillId="0" borderId="32" xfId="0" applyFont="1" applyFill="1" applyBorder="1"/>
    <xf numFmtId="0" fontId="3" fillId="0" borderId="7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1" xfId="0" applyFont="1" applyFill="1" applyBorder="1"/>
    <xf numFmtId="9" fontId="3" fillId="3" borderId="28" xfId="0" applyNumberFormat="1" applyFont="1" applyFill="1" applyBorder="1" applyAlignment="1">
      <alignment horizontal="center"/>
    </xf>
    <xf numFmtId="49" fontId="3" fillId="3" borderId="55" xfId="0" applyNumberFormat="1" applyFont="1" applyFill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49" fontId="3" fillId="3" borderId="56" xfId="0" applyNumberFormat="1" applyFont="1" applyFill="1" applyBorder="1" applyAlignment="1">
      <alignment horizontal="center"/>
    </xf>
    <xf numFmtId="0" fontId="3" fillId="3" borderId="25" xfId="0" applyFont="1" applyFill="1" applyBorder="1"/>
    <xf numFmtId="0" fontId="3" fillId="3" borderId="57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left"/>
    </xf>
    <xf numFmtId="9" fontId="3" fillId="3" borderId="32" xfId="0" applyNumberFormat="1" applyFont="1" applyFill="1" applyBorder="1" applyAlignment="1">
      <alignment horizontal="center"/>
    </xf>
    <xf numFmtId="49" fontId="3" fillId="3" borderId="57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0" fillId="4" borderId="38" xfId="0" applyFill="1" applyBorder="1"/>
    <xf numFmtId="0" fontId="3" fillId="3" borderId="7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textRotation="90" shrinkToFit="1"/>
    </xf>
    <xf numFmtId="0" fontId="3" fillId="0" borderId="5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textRotation="90" shrinkToFit="1"/>
    </xf>
    <xf numFmtId="0" fontId="3" fillId="0" borderId="5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9" fontId="3" fillId="0" borderId="32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9" fontId="3" fillId="0" borderId="18" xfId="0" applyNumberFormat="1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textRotation="90" shrinkToFit="1"/>
    </xf>
    <xf numFmtId="0" fontId="5" fillId="0" borderId="28" xfId="0" applyFont="1" applyFill="1" applyBorder="1" applyAlignment="1">
      <alignment horizontal="center" textRotation="90" shrinkToFit="1"/>
    </xf>
    <xf numFmtId="0" fontId="3" fillId="0" borderId="57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textRotation="90" shrinkToFit="1"/>
    </xf>
    <xf numFmtId="0" fontId="3" fillId="0" borderId="0" xfId="0" quotePrefix="1" applyFont="1"/>
  </cellXfs>
  <cellStyles count="4">
    <cellStyle name="Procent 2" xfId="2"/>
    <cellStyle name="Standaard" xfId="0" builtinId="0"/>
    <cellStyle name="Standaard 2" xfId="1"/>
    <cellStyle name="Stijl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L20" sqref="L20"/>
    </sheetView>
  </sheetViews>
  <sheetFormatPr defaultColWidth="9.109375" defaultRowHeight="13.2" x14ac:dyDescent="0.25"/>
  <cols>
    <col min="1" max="1" width="2.6640625" style="16" customWidth="1"/>
    <col min="2" max="2" width="6.5546875" style="9" customWidth="1"/>
    <col min="3" max="3" width="5.33203125" style="9" customWidth="1"/>
    <col min="4" max="4" width="30.33203125" style="9" customWidth="1"/>
    <col min="5" max="5" width="10.109375" style="16" customWidth="1"/>
    <col min="6" max="6" width="11.33203125" style="19" customWidth="1"/>
    <col min="7" max="7" width="6.88671875" style="19" customWidth="1"/>
    <col min="8" max="8" width="7.88671875" style="19" customWidth="1"/>
    <col min="9" max="9" width="7" style="16" customWidth="1"/>
    <col min="10" max="10" width="7.88671875" style="9" customWidth="1"/>
    <col min="11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0.109375" style="9" customWidth="1"/>
    <col min="262" max="262" width="11.3320312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0.109375" style="9" customWidth="1"/>
    <col min="518" max="518" width="11.3320312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0.109375" style="9" customWidth="1"/>
    <col min="774" max="774" width="11.3320312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0.109375" style="9" customWidth="1"/>
    <col min="1030" max="1030" width="11.3320312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0.109375" style="9" customWidth="1"/>
    <col min="1286" max="1286" width="11.3320312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0.109375" style="9" customWidth="1"/>
    <col min="1542" max="1542" width="11.3320312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0.109375" style="9" customWidth="1"/>
    <col min="1798" max="1798" width="11.3320312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0.109375" style="9" customWidth="1"/>
    <col min="2054" max="2054" width="11.3320312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0.109375" style="9" customWidth="1"/>
    <col min="2310" max="2310" width="11.3320312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0.109375" style="9" customWidth="1"/>
    <col min="2566" max="2566" width="11.3320312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0.109375" style="9" customWidth="1"/>
    <col min="2822" max="2822" width="11.3320312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0.109375" style="9" customWidth="1"/>
    <col min="3078" max="3078" width="11.3320312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0.109375" style="9" customWidth="1"/>
    <col min="3334" max="3334" width="11.3320312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0.109375" style="9" customWidth="1"/>
    <col min="3590" max="3590" width="11.3320312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0.109375" style="9" customWidth="1"/>
    <col min="3846" max="3846" width="11.3320312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0.109375" style="9" customWidth="1"/>
    <col min="4102" max="4102" width="11.3320312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0.109375" style="9" customWidth="1"/>
    <col min="4358" max="4358" width="11.3320312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0.109375" style="9" customWidth="1"/>
    <col min="4614" max="4614" width="11.3320312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0.109375" style="9" customWidth="1"/>
    <col min="4870" max="4870" width="11.3320312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0.109375" style="9" customWidth="1"/>
    <col min="5126" max="5126" width="11.3320312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0.109375" style="9" customWidth="1"/>
    <col min="5382" max="5382" width="11.3320312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0.109375" style="9" customWidth="1"/>
    <col min="5638" max="5638" width="11.3320312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0.109375" style="9" customWidth="1"/>
    <col min="5894" max="5894" width="11.3320312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0.109375" style="9" customWidth="1"/>
    <col min="6150" max="6150" width="11.3320312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0.109375" style="9" customWidth="1"/>
    <col min="6406" max="6406" width="11.3320312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0.109375" style="9" customWidth="1"/>
    <col min="6662" max="6662" width="11.3320312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0.109375" style="9" customWidth="1"/>
    <col min="6918" max="6918" width="11.3320312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0.109375" style="9" customWidth="1"/>
    <col min="7174" max="7174" width="11.3320312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0.109375" style="9" customWidth="1"/>
    <col min="7430" max="7430" width="11.3320312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0.109375" style="9" customWidth="1"/>
    <col min="7686" max="7686" width="11.3320312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0.109375" style="9" customWidth="1"/>
    <col min="7942" max="7942" width="11.3320312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0.109375" style="9" customWidth="1"/>
    <col min="8198" max="8198" width="11.3320312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0.109375" style="9" customWidth="1"/>
    <col min="8454" max="8454" width="11.3320312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0.109375" style="9" customWidth="1"/>
    <col min="8710" max="8710" width="11.3320312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0.109375" style="9" customWidth="1"/>
    <col min="8966" max="8966" width="11.3320312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0.109375" style="9" customWidth="1"/>
    <col min="9222" max="9222" width="11.3320312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0.109375" style="9" customWidth="1"/>
    <col min="9478" max="9478" width="11.3320312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0.109375" style="9" customWidth="1"/>
    <col min="9734" max="9734" width="11.3320312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0.109375" style="9" customWidth="1"/>
    <col min="9990" max="9990" width="11.3320312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0.109375" style="9" customWidth="1"/>
    <col min="10246" max="10246" width="11.3320312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0.109375" style="9" customWidth="1"/>
    <col min="10502" max="10502" width="11.3320312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0.109375" style="9" customWidth="1"/>
    <col min="10758" max="10758" width="11.3320312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0.109375" style="9" customWidth="1"/>
    <col min="11014" max="11014" width="11.3320312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0.109375" style="9" customWidth="1"/>
    <col min="11270" max="11270" width="11.3320312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0.109375" style="9" customWidth="1"/>
    <col min="11526" max="11526" width="11.3320312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0.109375" style="9" customWidth="1"/>
    <col min="11782" max="11782" width="11.3320312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0.109375" style="9" customWidth="1"/>
    <col min="12038" max="12038" width="11.3320312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0.109375" style="9" customWidth="1"/>
    <col min="12294" max="12294" width="11.3320312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0.109375" style="9" customWidth="1"/>
    <col min="12550" max="12550" width="11.3320312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0.109375" style="9" customWidth="1"/>
    <col min="12806" max="12806" width="11.3320312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0.109375" style="9" customWidth="1"/>
    <col min="13062" max="13062" width="11.3320312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0.109375" style="9" customWidth="1"/>
    <col min="13318" max="13318" width="11.3320312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0.109375" style="9" customWidth="1"/>
    <col min="13574" max="13574" width="11.3320312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0.109375" style="9" customWidth="1"/>
    <col min="13830" max="13830" width="11.3320312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0.109375" style="9" customWidth="1"/>
    <col min="14086" max="14086" width="11.3320312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0.109375" style="9" customWidth="1"/>
    <col min="14342" max="14342" width="11.3320312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0.109375" style="9" customWidth="1"/>
    <col min="14598" max="14598" width="11.3320312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0.109375" style="9" customWidth="1"/>
    <col min="14854" max="14854" width="11.3320312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0.109375" style="9" customWidth="1"/>
    <col min="15110" max="15110" width="11.3320312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0.109375" style="9" customWidth="1"/>
    <col min="15366" max="15366" width="11.3320312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0.109375" style="9" customWidth="1"/>
    <col min="15622" max="15622" width="11.3320312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0.109375" style="9" customWidth="1"/>
    <col min="15878" max="15878" width="11.3320312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0.109375" style="9" customWidth="1"/>
    <col min="16134" max="16134" width="11.3320312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4" s="1" customFormat="1" ht="20.25" customHeight="1" x14ac:dyDescent="0.35">
      <c r="A1" s="91"/>
      <c r="B1" s="92"/>
      <c r="C1" s="92"/>
      <c r="D1" s="93" t="s">
        <v>107</v>
      </c>
      <c r="E1" s="94"/>
      <c r="G1" s="95"/>
      <c r="H1" s="96"/>
      <c r="I1" s="95"/>
      <c r="J1" s="92"/>
      <c r="K1" s="85" t="s">
        <v>0</v>
      </c>
      <c r="L1"/>
    </row>
    <row r="2" spans="1:14" s="2" customFormat="1" ht="23.25" customHeight="1" thickBot="1" x14ac:dyDescent="0.45">
      <c r="A2" s="97"/>
      <c r="B2" s="98"/>
      <c r="C2" s="98"/>
      <c r="D2" s="99"/>
      <c r="E2" s="100"/>
      <c r="F2" s="101"/>
      <c r="G2" s="101"/>
      <c r="H2" s="102"/>
      <c r="I2" s="101"/>
      <c r="J2" s="103"/>
      <c r="K2" s="86"/>
      <c r="L2"/>
    </row>
    <row r="3" spans="1:14" ht="14.4" x14ac:dyDescent="0.3">
      <c r="A3" s="3"/>
      <c r="B3" s="4" t="s">
        <v>1</v>
      </c>
      <c r="C3" s="5" t="s">
        <v>2</v>
      </c>
      <c r="D3" s="6">
        <v>39957</v>
      </c>
      <c r="E3" s="53" t="s">
        <v>3</v>
      </c>
      <c r="F3" s="54" t="s">
        <v>4</v>
      </c>
      <c r="G3" s="54" t="s">
        <v>5</v>
      </c>
      <c r="H3" s="104" t="s">
        <v>81</v>
      </c>
      <c r="I3" s="7" t="s">
        <v>4</v>
      </c>
      <c r="J3" s="8" t="s">
        <v>5</v>
      </c>
      <c r="K3" s="86"/>
      <c r="L3"/>
    </row>
    <row r="4" spans="1:14" ht="15" thickBot="1" x14ac:dyDescent="0.35">
      <c r="A4" s="10"/>
      <c r="B4" s="11"/>
      <c r="C4" s="11"/>
      <c r="D4" s="11"/>
      <c r="E4" s="55" t="s">
        <v>62</v>
      </c>
      <c r="F4" s="56" t="s">
        <v>6</v>
      </c>
      <c r="G4" s="105" t="s">
        <v>7</v>
      </c>
      <c r="H4" s="106" t="s">
        <v>82</v>
      </c>
      <c r="I4" s="13" t="s">
        <v>6</v>
      </c>
      <c r="J4" s="10" t="s">
        <v>7</v>
      </c>
      <c r="K4" s="87"/>
      <c r="L4"/>
    </row>
    <row r="5" spans="1:14" ht="15.9" customHeight="1" thickBot="1" x14ac:dyDescent="0.35">
      <c r="A5" s="3"/>
      <c r="B5" s="107" t="s">
        <v>8</v>
      </c>
      <c r="C5" s="108">
        <v>212</v>
      </c>
      <c r="D5" s="109" t="s">
        <v>20</v>
      </c>
      <c r="E5" s="110">
        <f>9/9</f>
        <v>1</v>
      </c>
      <c r="F5" s="111"/>
      <c r="G5" s="112" t="s">
        <v>22</v>
      </c>
      <c r="H5" s="113"/>
      <c r="I5" s="114" t="s">
        <v>10</v>
      </c>
      <c r="J5" s="115"/>
      <c r="K5" s="116"/>
      <c r="L5"/>
    </row>
    <row r="6" spans="1:14" ht="15.9" customHeight="1" thickBot="1" x14ac:dyDescent="0.35">
      <c r="A6" s="3"/>
      <c r="B6" s="117" t="s">
        <v>8</v>
      </c>
      <c r="C6" s="118">
        <v>217</v>
      </c>
      <c r="D6" s="119" t="s">
        <v>40</v>
      </c>
      <c r="E6" s="110">
        <f>8/9</f>
        <v>0.88888888888888884</v>
      </c>
      <c r="F6" s="111" t="s">
        <v>57</v>
      </c>
      <c r="G6" s="120" t="s">
        <v>22</v>
      </c>
      <c r="H6" s="113"/>
      <c r="I6" s="114" t="s">
        <v>57</v>
      </c>
      <c r="J6" s="121"/>
      <c r="K6" s="122"/>
      <c r="L6"/>
    </row>
    <row r="7" spans="1:14" ht="15.9" customHeight="1" thickBot="1" x14ac:dyDescent="0.35">
      <c r="A7" s="3"/>
      <c r="B7" s="117"/>
      <c r="C7" s="118">
        <v>59</v>
      </c>
      <c r="D7" s="123" t="s">
        <v>14</v>
      </c>
      <c r="E7" s="110">
        <f>9/9</f>
        <v>1</v>
      </c>
      <c r="F7" s="111"/>
      <c r="G7" s="120" t="s">
        <v>22</v>
      </c>
      <c r="H7" s="113"/>
      <c r="I7" s="114"/>
      <c r="J7" s="55"/>
      <c r="K7" s="122"/>
      <c r="L7"/>
    </row>
    <row r="8" spans="1:14" ht="15.9" customHeight="1" thickBot="1" x14ac:dyDescent="0.35">
      <c r="A8" s="3"/>
      <c r="B8" s="117" t="s">
        <v>8</v>
      </c>
      <c r="C8" s="118">
        <v>48</v>
      </c>
      <c r="D8" s="119" t="s">
        <v>12</v>
      </c>
      <c r="E8" s="110">
        <f>9/9</f>
        <v>1</v>
      </c>
      <c r="F8" s="111"/>
      <c r="G8" s="120" t="s">
        <v>22</v>
      </c>
      <c r="H8" s="113"/>
      <c r="I8" s="114"/>
      <c r="J8" s="57">
        <v>102</v>
      </c>
      <c r="K8" s="122"/>
      <c r="L8"/>
      <c r="N8" s="14"/>
    </row>
    <row r="9" spans="1:14" ht="15.9" customHeight="1" thickBot="1" x14ac:dyDescent="0.35">
      <c r="A9" s="3"/>
      <c r="B9" s="117" t="s">
        <v>8</v>
      </c>
      <c r="C9" s="118">
        <v>4</v>
      </c>
      <c r="D9" s="119" t="s">
        <v>9</v>
      </c>
      <c r="E9" s="110">
        <f>9/9</f>
        <v>1</v>
      </c>
      <c r="F9" s="111"/>
      <c r="G9" s="120" t="s">
        <v>22</v>
      </c>
      <c r="H9" s="113"/>
      <c r="I9" s="114"/>
      <c r="J9" s="57">
        <v>102</v>
      </c>
      <c r="K9" s="122"/>
      <c r="L9"/>
      <c r="N9" s="14"/>
    </row>
    <row r="10" spans="1:14" ht="15.9" customHeight="1" x14ac:dyDescent="0.3">
      <c r="A10" s="3"/>
      <c r="B10" s="117"/>
      <c r="C10" s="118">
        <v>61</v>
      </c>
      <c r="D10" s="119" t="s">
        <v>13</v>
      </c>
      <c r="E10" s="110">
        <f>9/9</f>
        <v>1</v>
      </c>
      <c r="F10" s="111"/>
      <c r="G10" s="120" t="s">
        <v>22</v>
      </c>
      <c r="H10" s="113"/>
      <c r="I10" s="114"/>
      <c r="J10" s="121"/>
      <c r="K10" s="122"/>
      <c r="L10"/>
    </row>
    <row r="11" spans="1:14" ht="15.9" customHeight="1" thickBot="1" x14ac:dyDescent="0.35">
      <c r="A11" s="10"/>
      <c r="B11" s="124"/>
      <c r="C11" s="125"/>
      <c r="D11" s="126"/>
      <c r="E11" s="127"/>
      <c r="F11" s="12"/>
      <c r="G11" s="56"/>
      <c r="H11" s="128"/>
      <c r="I11" s="129"/>
      <c r="J11" s="130"/>
      <c r="K11" s="131"/>
      <c r="L11"/>
    </row>
    <row r="12" spans="1:14" ht="15.9" customHeight="1" x14ac:dyDescent="0.3">
      <c r="A12" s="3"/>
      <c r="B12" s="107" t="s">
        <v>8</v>
      </c>
      <c r="C12" s="108">
        <v>53</v>
      </c>
      <c r="D12" s="119" t="s">
        <v>17</v>
      </c>
      <c r="E12" s="132">
        <f>12/12</f>
        <v>1</v>
      </c>
      <c r="F12" s="111"/>
      <c r="G12" s="120" t="s">
        <v>36</v>
      </c>
      <c r="H12" s="113"/>
      <c r="I12" s="114" t="s">
        <v>46</v>
      </c>
      <c r="J12" s="115"/>
      <c r="K12" s="116"/>
      <c r="L12"/>
      <c r="M12" s="15"/>
      <c r="N12" s="11"/>
    </row>
    <row r="13" spans="1:14" ht="15.9" customHeight="1" x14ac:dyDescent="0.3">
      <c r="A13" s="3"/>
      <c r="B13" s="117" t="s">
        <v>8</v>
      </c>
      <c r="C13" s="118">
        <v>224</v>
      </c>
      <c r="D13" s="119" t="s">
        <v>18</v>
      </c>
      <c r="E13" s="132">
        <f>12/12</f>
        <v>1</v>
      </c>
      <c r="F13" s="111"/>
      <c r="G13" s="120" t="s">
        <v>36</v>
      </c>
      <c r="H13" s="113"/>
      <c r="I13" s="114" t="s">
        <v>43</v>
      </c>
      <c r="J13" s="121"/>
      <c r="K13" s="135"/>
      <c r="L13"/>
    </row>
    <row r="14" spans="1:14" ht="15.9" customHeight="1" x14ac:dyDescent="0.3">
      <c r="A14" s="3"/>
      <c r="B14" s="117"/>
      <c r="C14" s="133">
        <v>225</v>
      </c>
      <c r="D14" s="136" t="s">
        <v>33</v>
      </c>
      <c r="E14" s="132">
        <f>12/12</f>
        <v>1</v>
      </c>
      <c r="F14" s="111"/>
      <c r="G14" s="120" t="s">
        <v>36</v>
      </c>
      <c r="H14" s="113"/>
      <c r="I14" s="114"/>
      <c r="J14" s="121"/>
      <c r="K14" s="135"/>
      <c r="L14"/>
    </row>
    <row r="15" spans="1:14" ht="15.9" customHeight="1" x14ac:dyDescent="0.3">
      <c r="A15" s="3"/>
      <c r="B15" s="117"/>
      <c r="C15" s="133">
        <v>232</v>
      </c>
      <c r="D15" s="136" t="s">
        <v>32</v>
      </c>
      <c r="E15" s="132">
        <f>12/12</f>
        <v>1</v>
      </c>
      <c r="F15" s="111"/>
      <c r="G15" s="120" t="s">
        <v>36</v>
      </c>
      <c r="H15" s="113"/>
      <c r="I15" s="114"/>
      <c r="J15" s="121"/>
      <c r="K15" s="135"/>
      <c r="L15"/>
    </row>
    <row r="16" spans="1:14" ht="15.9" customHeight="1" x14ac:dyDescent="0.3">
      <c r="A16" s="3"/>
      <c r="B16" s="117"/>
      <c r="C16" s="118">
        <v>29</v>
      </c>
      <c r="D16" s="119" t="s">
        <v>100</v>
      </c>
      <c r="E16" s="132">
        <f>9/12</f>
        <v>0.75</v>
      </c>
      <c r="F16" s="111" t="s">
        <v>108</v>
      </c>
      <c r="G16" s="120" t="s">
        <v>36</v>
      </c>
      <c r="H16" s="113"/>
      <c r="I16" s="114"/>
      <c r="J16" s="121"/>
      <c r="K16" s="135"/>
      <c r="L16"/>
    </row>
    <row r="17" spans="1:19" ht="15.9" customHeight="1" x14ac:dyDescent="0.3">
      <c r="A17" s="3"/>
      <c r="B17" s="117" t="s">
        <v>8</v>
      </c>
      <c r="C17" s="118">
        <v>63</v>
      </c>
      <c r="D17" s="119" t="s">
        <v>29</v>
      </c>
      <c r="E17" s="132">
        <f>12/12</f>
        <v>1</v>
      </c>
      <c r="F17" s="111"/>
      <c r="G17" s="120" t="s">
        <v>36</v>
      </c>
      <c r="H17" s="113"/>
      <c r="I17" s="114" t="s">
        <v>53</v>
      </c>
      <c r="J17" s="121"/>
      <c r="K17" s="135"/>
      <c r="L17"/>
    </row>
    <row r="18" spans="1:19" ht="15.9" customHeight="1" thickBot="1" x14ac:dyDescent="0.35">
      <c r="A18" s="10"/>
      <c r="B18" s="124"/>
      <c r="C18" s="125"/>
      <c r="D18" s="11"/>
      <c r="E18" s="187"/>
      <c r="F18" s="12"/>
      <c r="G18" s="56"/>
      <c r="H18" s="128"/>
      <c r="I18" s="129"/>
      <c r="J18" s="130"/>
      <c r="K18" s="137"/>
      <c r="L18"/>
    </row>
    <row r="19" spans="1:19" ht="15.9" customHeight="1" x14ac:dyDescent="0.3">
      <c r="A19" s="3"/>
      <c r="B19" s="107"/>
      <c r="C19" s="144">
        <v>16</v>
      </c>
      <c r="D19" s="145" t="s">
        <v>96</v>
      </c>
      <c r="E19" s="110">
        <f>6/9</f>
        <v>0.66666666666666663</v>
      </c>
      <c r="F19" s="111" t="s">
        <v>109</v>
      </c>
      <c r="G19" s="120" t="s">
        <v>22</v>
      </c>
      <c r="H19" s="113"/>
      <c r="I19" s="114"/>
      <c r="J19" s="115"/>
      <c r="K19" s="116"/>
      <c r="L19"/>
    </row>
    <row r="20" spans="1:19" ht="15.9" customHeight="1" x14ac:dyDescent="0.3">
      <c r="A20" s="3"/>
      <c r="B20" s="117"/>
      <c r="C20" s="118">
        <v>66</v>
      </c>
      <c r="D20" s="119" t="s">
        <v>37</v>
      </c>
      <c r="E20" s="188">
        <f>9/9</f>
        <v>1</v>
      </c>
      <c r="F20" s="111"/>
      <c r="G20" s="120" t="s">
        <v>22</v>
      </c>
      <c r="H20" s="113"/>
      <c r="I20" s="114"/>
      <c r="J20" s="121"/>
      <c r="K20" s="139"/>
      <c r="L20"/>
    </row>
    <row r="21" spans="1:19" ht="15.9" customHeight="1" x14ac:dyDescent="0.3">
      <c r="A21" s="3"/>
      <c r="B21" s="117"/>
      <c r="C21" s="133">
        <v>57</v>
      </c>
      <c r="D21" s="134" t="s">
        <v>88</v>
      </c>
      <c r="E21" s="188">
        <f>9/9</f>
        <v>1</v>
      </c>
      <c r="F21" s="111"/>
      <c r="G21" s="120" t="s">
        <v>22</v>
      </c>
      <c r="H21" s="113"/>
      <c r="I21" s="114"/>
      <c r="J21" s="121"/>
      <c r="K21" s="139"/>
      <c r="L21"/>
    </row>
    <row r="22" spans="1:19" ht="15.9" customHeight="1" x14ac:dyDescent="0.3">
      <c r="A22" s="3"/>
      <c r="B22" s="117"/>
      <c r="C22" s="133">
        <v>72</v>
      </c>
      <c r="D22" s="134" t="s">
        <v>89</v>
      </c>
      <c r="E22" s="188">
        <f>9/9</f>
        <v>1</v>
      </c>
      <c r="F22" s="111"/>
      <c r="G22" s="120" t="s">
        <v>22</v>
      </c>
      <c r="H22" s="113"/>
      <c r="I22" s="114"/>
      <c r="J22" s="121"/>
      <c r="K22" s="139"/>
      <c r="L22"/>
    </row>
    <row r="23" spans="1:19" ht="15.9" customHeight="1" x14ac:dyDescent="0.3">
      <c r="A23" s="3"/>
      <c r="B23" s="117" t="s">
        <v>47</v>
      </c>
      <c r="C23" s="133">
        <v>30</v>
      </c>
      <c r="D23" s="134" t="s">
        <v>31</v>
      </c>
      <c r="E23" s="188">
        <f>9/9</f>
        <v>1</v>
      </c>
      <c r="F23" s="111"/>
      <c r="G23" s="120" t="s">
        <v>22</v>
      </c>
      <c r="H23" s="113"/>
      <c r="I23" s="114"/>
      <c r="J23" s="121"/>
      <c r="K23" s="139"/>
      <c r="L23"/>
    </row>
    <row r="24" spans="1:19" ht="15.9" customHeight="1" x14ac:dyDescent="0.3">
      <c r="A24" s="3"/>
      <c r="B24" s="117" t="s">
        <v>8</v>
      </c>
      <c r="C24" s="133">
        <v>12</v>
      </c>
      <c r="D24" s="134" t="s">
        <v>99</v>
      </c>
      <c r="E24" s="188">
        <f>7/9</f>
        <v>0.77777777777777779</v>
      </c>
      <c r="F24" s="111" t="s">
        <v>110</v>
      </c>
      <c r="G24" s="120" t="s">
        <v>22</v>
      </c>
      <c r="H24" s="113"/>
      <c r="I24" s="114" t="s">
        <v>111</v>
      </c>
      <c r="J24" s="121"/>
      <c r="K24" s="139"/>
      <c r="L24"/>
    </row>
    <row r="25" spans="1:19" ht="15.9" customHeight="1" thickBot="1" x14ac:dyDescent="0.35">
      <c r="A25" s="10"/>
      <c r="B25" s="124"/>
      <c r="C25" s="189"/>
      <c r="D25" s="190"/>
      <c r="E25" s="191"/>
      <c r="F25" s="12"/>
      <c r="G25" s="56"/>
      <c r="H25" s="128"/>
      <c r="I25" s="129"/>
      <c r="J25" s="130"/>
      <c r="K25" s="143"/>
      <c r="L25"/>
    </row>
    <row r="26" spans="1:19" ht="15.9" customHeight="1" thickBot="1" x14ac:dyDescent="0.35">
      <c r="A26" s="3"/>
      <c r="B26" s="107"/>
      <c r="C26" s="144">
        <v>17</v>
      </c>
      <c r="D26" s="138" t="s">
        <v>24</v>
      </c>
      <c r="E26" s="192">
        <f>7/9</f>
        <v>0.77777777777777779</v>
      </c>
      <c r="F26" s="111" t="s">
        <v>25</v>
      </c>
      <c r="G26" s="120" t="s">
        <v>22</v>
      </c>
      <c r="H26" s="113"/>
      <c r="I26" s="114"/>
      <c r="J26" s="115"/>
      <c r="K26" s="116"/>
      <c r="L26"/>
    </row>
    <row r="27" spans="1:19" ht="15.9" customHeight="1" thickBot="1" x14ac:dyDescent="0.35">
      <c r="A27" s="3"/>
      <c r="B27" s="117" t="s">
        <v>47</v>
      </c>
      <c r="C27" s="118">
        <v>101</v>
      </c>
      <c r="D27" s="119" t="s">
        <v>42</v>
      </c>
      <c r="E27" s="192">
        <f>9/9</f>
        <v>1</v>
      </c>
      <c r="F27" s="111"/>
      <c r="G27" s="120" t="s">
        <v>22</v>
      </c>
      <c r="H27" s="113"/>
      <c r="I27" s="114" t="s">
        <v>46</v>
      </c>
      <c r="J27" s="121"/>
      <c r="K27" s="139"/>
      <c r="L27"/>
    </row>
    <row r="28" spans="1:19" ht="15.9" customHeight="1" thickBot="1" x14ac:dyDescent="0.35">
      <c r="A28" s="3"/>
      <c r="B28" s="117"/>
      <c r="C28" s="133">
        <v>23</v>
      </c>
      <c r="D28" s="136" t="s">
        <v>91</v>
      </c>
      <c r="E28" s="192">
        <f>7/9</f>
        <v>0.77777777777777779</v>
      </c>
      <c r="F28" s="111" t="s">
        <v>112</v>
      </c>
      <c r="G28" s="120" t="s">
        <v>22</v>
      </c>
      <c r="H28" s="113"/>
      <c r="I28" s="114"/>
      <c r="J28" s="121"/>
      <c r="K28" s="139"/>
      <c r="L28"/>
      <c r="S28" s="16"/>
    </row>
    <row r="29" spans="1:19" ht="15.9" customHeight="1" thickBot="1" x14ac:dyDescent="0.35">
      <c r="A29" s="3"/>
      <c r="B29" s="117" t="s">
        <v>47</v>
      </c>
      <c r="C29" s="118">
        <v>241</v>
      </c>
      <c r="D29" s="140" t="s">
        <v>11</v>
      </c>
      <c r="E29" s="192">
        <f>9/9</f>
        <v>1</v>
      </c>
      <c r="F29" s="111"/>
      <c r="G29" s="120" t="s">
        <v>22</v>
      </c>
      <c r="H29" s="113"/>
      <c r="I29" s="114"/>
      <c r="J29" s="121"/>
      <c r="K29" s="139"/>
      <c r="L29"/>
    </row>
    <row r="30" spans="1:19" ht="15.9" customHeight="1" thickBot="1" x14ac:dyDescent="0.35">
      <c r="A30" s="3"/>
      <c r="B30" s="117"/>
      <c r="C30" s="133">
        <v>226</v>
      </c>
      <c r="D30" s="136" t="s">
        <v>21</v>
      </c>
      <c r="E30" s="192">
        <f>9/9</f>
        <v>1</v>
      </c>
      <c r="F30" s="111"/>
      <c r="G30" s="120" t="s">
        <v>22</v>
      </c>
      <c r="H30" s="113"/>
      <c r="I30" s="114"/>
      <c r="J30" s="121"/>
      <c r="K30" s="139"/>
      <c r="L30"/>
    </row>
    <row r="31" spans="1:19" ht="15.9" customHeight="1" x14ac:dyDescent="0.3">
      <c r="A31" s="3"/>
      <c r="B31" s="117"/>
      <c r="C31" s="133">
        <v>38</v>
      </c>
      <c r="D31" s="136" t="s">
        <v>113</v>
      </c>
      <c r="E31" s="192">
        <f>6/9</f>
        <v>0.66666666666666663</v>
      </c>
      <c r="F31" s="111" t="s">
        <v>114</v>
      </c>
      <c r="G31" s="120" t="s">
        <v>22</v>
      </c>
      <c r="H31" s="113"/>
      <c r="I31" s="114"/>
      <c r="J31" s="121"/>
      <c r="K31" s="139"/>
      <c r="L31"/>
    </row>
    <row r="32" spans="1:19" ht="15.9" customHeight="1" thickBot="1" x14ac:dyDescent="0.35">
      <c r="A32" s="3"/>
      <c r="B32" s="124"/>
      <c r="C32" s="147"/>
      <c r="D32" s="142"/>
      <c r="E32" s="193"/>
      <c r="F32" s="149"/>
      <c r="G32" s="105"/>
      <c r="H32" s="150"/>
      <c r="I32" s="151"/>
      <c r="J32" s="152"/>
      <c r="K32" s="139"/>
      <c r="L32"/>
    </row>
    <row r="33" spans="1:12" ht="15.9" customHeight="1" x14ac:dyDescent="0.3">
      <c r="A33" s="107"/>
      <c r="B33" s="153"/>
      <c r="C33" s="118">
        <v>105</v>
      </c>
      <c r="D33" s="119" t="s">
        <v>97</v>
      </c>
      <c r="E33" s="110">
        <f>8/9</f>
        <v>0.88888888888888884</v>
      </c>
      <c r="F33" s="154" t="s">
        <v>64</v>
      </c>
      <c r="G33" s="155" t="s">
        <v>22</v>
      </c>
      <c r="H33" s="156"/>
      <c r="I33" s="155"/>
      <c r="J33" s="157"/>
      <c r="K33" s="158"/>
      <c r="L33"/>
    </row>
    <row r="34" spans="1:12" ht="15.9" customHeight="1" x14ac:dyDescent="0.3">
      <c r="A34" s="117"/>
      <c r="B34" s="159"/>
      <c r="C34" s="118">
        <v>37</v>
      </c>
      <c r="D34" s="146" t="s">
        <v>94</v>
      </c>
      <c r="E34" s="188">
        <f>7/9</f>
        <v>0.77777777777777779</v>
      </c>
      <c r="F34" s="161" t="s">
        <v>115</v>
      </c>
      <c r="G34" s="112" t="s">
        <v>22</v>
      </c>
      <c r="H34" s="162"/>
      <c r="I34" s="112"/>
      <c r="J34" s="163"/>
      <c r="K34" s="164"/>
      <c r="L34"/>
    </row>
    <row r="35" spans="1:12" ht="15.9" customHeight="1" x14ac:dyDescent="0.3">
      <c r="A35" s="117"/>
      <c r="B35" s="159"/>
      <c r="C35" s="133">
        <v>207</v>
      </c>
      <c r="D35" s="134" t="s">
        <v>39</v>
      </c>
      <c r="E35" s="188">
        <f>8/9</f>
        <v>0.88888888888888884</v>
      </c>
      <c r="F35" s="161" t="s">
        <v>57</v>
      </c>
      <c r="G35" s="112" t="s">
        <v>22</v>
      </c>
      <c r="H35" s="162"/>
      <c r="I35" s="112"/>
      <c r="J35" s="163"/>
      <c r="K35" s="164"/>
      <c r="L35"/>
    </row>
    <row r="36" spans="1:12" ht="15.9" customHeight="1" x14ac:dyDescent="0.3">
      <c r="A36" s="117"/>
      <c r="B36" s="159"/>
      <c r="C36" s="160">
        <v>106</v>
      </c>
      <c r="D36" s="146" t="s">
        <v>98</v>
      </c>
      <c r="E36" s="188">
        <f>9/9</f>
        <v>1</v>
      </c>
      <c r="F36" s="161"/>
      <c r="G36" s="112" t="s">
        <v>22</v>
      </c>
      <c r="H36" s="162"/>
      <c r="I36" s="112"/>
      <c r="J36" s="163"/>
      <c r="K36" s="164"/>
      <c r="L36"/>
    </row>
    <row r="37" spans="1:12" ht="15.9" customHeight="1" x14ac:dyDescent="0.3">
      <c r="A37" s="117"/>
      <c r="B37" s="159"/>
      <c r="C37" s="118">
        <v>22</v>
      </c>
      <c r="D37" s="134" t="s">
        <v>93</v>
      </c>
      <c r="E37" s="188">
        <f>7/9</f>
        <v>0.77777777777777779</v>
      </c>
      <c r="F37" s="161" t="s">
        <v>71</v>
      </c>
      <c r="G37" s="112" t="s">
        <v>22</v>
      </c>
      <c r="H37" s="162"/>
      <c r="I37" s="112"/>
      <c r="J37" s="163"/>
      <c r="K37" s="164"/>
      <c r="L37"/>
    </row>
    <row r="38" spans="1:12" ht="15.9" customHeight="1" x14ac:dyDescent="0.3">
      <c r="A38" s="117"/>
      <c r="B38" s="159"/>
      <c r="C38" s="118">
        <v>105</v>
      </c>
      <c r="D38" s="119" t="s">
        <v>97</v>
      </c>
      <c r="E38" s="188">
        <f>9/9</f>
        <v>1</v>
      </c>
      <c r="F38" s="161"/>
      <c r="G38" s="112" t="s">
        <v>22</v>
      </c>
      <c r="H38" s="162"/>
      <c r="I38" s="112"/>
      <c r="J38" s="163"/>
      <c r="K38" s="164"/>
      <c r="L38"/>
    </row>
    <row r="39" spans="1:12" ht="15.9" customHeight="1" thickBot="1" x14ac:dyDescent="0.35">
      <c r="A39" s="165"/>
      <c r="B39" s="166"/>
      <c r="C39" s="118"/>
      <c r="D39" s="167"/>
      <c r="E39" s="127"/>
      <c r="F39" s="168"/>
      <c r="G39" s="169"/>
      <c r="H39" s="170"/>
      <c r="I39" s="169"/>
      <c r="J39" s="171"/>
      <c r="K39" s="172"/>
      <c r="L39"/>
    </row>
    <row r="40" spans="1:12" ht="15.9" customHeight="1" x14ac:dyDescent="0.3">
      <c r="A40" s="3"/>
      <c r="B40" s="153"/>
      <c r="C40" s="144">
        <v>80</v>
      </c>
      <c r="D40" s="138" t="s">
        <v>101</v>
      </c>
      <c r="E40" s="173">
        <f>5/9</f>
        <v>0.55555555555555558</v>
      </c>
      <c r="F40" s="111"/>
      <c r="G40" s="120" t="s">
        <v>52</v>
      </c>
      <c r="H40" s="113"/>
      <c r="I40" s="120"/>
      <c r="J40" s="115"/>
      <c r="K40" s="135"/>
      <c r="L40"/>
    </row>
    <row r="41" spans="1:12" ht="15.9" customHeight="1" x14ac:dyDescent="0.3">
      <c r="A41" s="3"/>
      <c r="B41" s="159"/>
      <c r="C41" s="133">
        <v>81</v>
      </c>
      <c r="D41" s="174" t="s">
        <v>102</v>
      </c>
      <c r="E41" s="175">
        <f>4/9</f>
        <v>0.44444444444444442</v>
      </c>
      <c r="F41" s="111"/>
      <c r="G41" s="120" t="s">
        <v>116</v>
      </c>
      <c r="H41" s="113"/>
      <c r="I41" s="114"/>
      <c r="J41" s="121"/>
      <c r="K41" s="176"/>
      <c r="L41"/>
    </row>
    <row r="42" spans="1:12" ht="15.9" customHeight="1" x14ac:dyDescent="0.3">
      <c r="A42" s="3"/>
      <c r="B42" s="159"/>
      <c r="C42" s="133">
        <v>82</v>
      </c>
      <c r="D42" s="174" t="s">
        <v>103</v>
      </c>
      <c r="E42" s="175">
        <f>7/9</f>
        <v>0.77777777777777779</v>
      </c>
      <c r="F42" s="111"/>
      <c r="G42" s="120" t="s">
        <v>45</v>
      </c>
      <c r="H42" s="113"/>
      <c r="I42" s="114"/>
      <c r="J42" s="121"/>
      <c r="K42" s="176"/>
      <c r="L42"/>
    </row>
    <row r="43" spans="1:12" ht="15.9" customHeight="1" x14ac:dyDescent="0.3">
      <c r="A43" s="3"/>
      <c r="B43" s="159"/>
      <c r="C43" s="133"/>
      <c r="D43" s="174"/>
      <c r="E43" s="175"/>
      <c r="F43" s="111"/>
      <c r="G43" s="120"/>
      <c r="H43" s="113"/>
      <c r="I43" s="114"/>
      <c r="J43" s="121"/>
      <c r="K43" s="176"/>
      <c r="L43"/>
    </row>
    <row r="44" spans="1:12" ht="15.9" customHeight="1" x14ac:dyDescent="0.3">
      <c r="A44" s="3"/>
      <c r="B44" s="159"/>
      <c r="C44" s="133"/>
      <c r="D44" s="174"/>
      <c r="E44" s="175"/>
      <c r="F44" s="111"/>
      <c r="G44" s="120"/>
      <c r="H44" s="113"/>
      <c r="I44" s="114"/>
      <c r="J44" s="121"/>
      <c r="K44" s="176"/>
      <c r="L44"/>
    </row>
    <row r="45" spans="1:12" ht="15.9" customHeight="1" x14ac:dyDescent="0.3">
      <c r="A45" s="3"/>
      <c r="B45" s="159"/>
      <c r="C45" s="133"/>
      <c r="D45" s="174"/>
      <c r="E45" s="175"/>
      <c r="F45" s="149"/>
      <c r="G45" s="105"/>
      <c r="H45" s="150"/>
      <c r="I45" s="151"/>
      <c r="J45" s="152"/>
      <c r="K45" s="176"/>
      <c r="L45"/>
    </row>
    <row r="46" spans="1:12" ht="15.9" customHeight="1" thickBot="1" x14ac:dyDescent="0.35">
      <c r="A46" s="165"/>
      <c r="B46" s="166"/>
      <c r="C46" s="177"/>
      <c r="D46" s="178"/>
      <c r="E46" s="179"/>
      <c r="F46" s="168"/>
      <c r="G46" s="129"/>
      <c r="H46" s="170"/>
      <c r="I46" s="129"/>
      <c r="J46" s="130"/>
      <c r="K46" s="180"/>
      <c r="L46"/>
    </row>
    <row r="47" spans="1:12" ht="15.9" customHeight="1" thickBot="1" x14ac:dyDescent="0.35">
      <c r="A47" s="181"/>
      <c r="B47" s="182"/>
      <c r="C47" s="182"/>
      <c r="D47" s="17" t="s">
        <v>105</v>
      </c>
      <c r="E47" s="182" t="s">
        <v>117</v>
      </c>
      <c r="F47" s="182"/>
      <c r="G47" s="182"/>
      <c r="H47" s="182"/>
      <c r="I47" s="182"/>
      <c r="J47" s="182"/>
      <c r="K47" s="183"/>
      <c r="L47"/>
    </row>
    <row r="48" spans="1:12" ht="14.4" x14ac:dyDescent="0.3">
      <c r="A48" s="18"/>
      <c r="B48" s="18"/>
      <c r="C48" s="18"/>
      <c r="D48" s="184"/>
      <c r="E48" s="185"/>
      <c r="F48" s="186"/>
      <c r="G48" s="18"/>
      <c r="H48" s="18"/>
      <c r="I48" s="18"/>
      <c r="J48" s="18"/>
      <c r="K48" s="18"/>
      <c r="L48"/>
    </row>
    <row r="49" spans="1:12" ht="14.4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/>
    </row>
    <row r="50" spans="1:12" ht="14.4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/>
    </row>
    <row r="51" spans="1:12" ht="14.4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/>
    </row>
    <row r="52" spans="1:12" ht="14.4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33:K39"/>
    <mergeCell ref="K40:K46"/>
    <mergeCell ref="K1:K4"/>
    <mergeCell ref="K5:K11"/>
    <mergeCell ref="K12:K18"/>
    <mergeCell ref="K19:K25"/>
    <mergeCell ref="K26:K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L25" sqref="L25"/>
    </sheetView>
  </sheetViews>
  <sheetFormatPr defaultColWidth="9.109375" defaultRowHeight="13.2" x14ac:dyDescent="0.25"/>
  <cols>
    <col min="1" max="1" width="2.6640625" style="16" customWidth="1"/>
    <col min="2" max="2" width="6.5546875" style="9" customWidth="1"/>
    <col min="3" max="3" width="5.33203125" style="9" customWidth="1"/>
    <col min="4" max="4" width="30.33203125" style="9" customWidth="1"/>
    <col min="5" max="5" width="10.109375" style="16" customWidth="1"/>
    <col min="6" max="6" width="11.33203125" style="19" customWidth="1"/>
    <col min="7" max="7" width="6.88671875" style="19" customWidth="1"/>
    <col min="8" max="8" width="7.88671875" style="19" customWidth="1"/>
    <col min="9" max="9" width="7" style="16" customWidth="1"/>
    <col min="10" max="10" width="7.88671875" style="9" customWidth="1"/>
    <col min="11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0.109375" style="9" customWidth="1"/>
    <col min="262" max="262" width="11.3320312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0.109375" style="9" customWidth="1"/>
    <col min="518" max="518" width="11.3320312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0.109375" style="9" customWidth="1"/>
    <col min="774" max="774" width="11.3320312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0.109375" style="9" customWidth="1"/>
    <col min="1030" max="1030" width="11.3320312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0.109375" style="9" customWidth="1"/>
    <col min="1286" max="1286" width="11.3320312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0.109375" style="9" customWidth="1"/>
    <col min="1542" max="1542" width="11.3320312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0.109375" style="9" customWidth="1"/>
    <col min="1798" max="1798" width="11.3320312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0.109375" style="9" customWidth="1"/>
    <col min="2054" max="2054" width="11.3320312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0.109375" style="9" customWidth="1"/>
    <col min="2310" max="2310" width="11.3320312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0.109375" style="9" customWidth="1"/>
    <col min="2566" max="2566" width="11.3320312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0.109375" style="9" customWidth="1"/>
    <col min="2822" max="2822" width="11.3320312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0.109375" style="9" customWidth="1"/>
    <col min="3078" max="3078" width="11.3320312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0.109375" style="9" customWidth="1"/>
    <col min="3334" max="3334" width="11.3320312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0.109375" style="9" customWidth="1"/>
    <col min="3590" max="3590" width="11.3320312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0.109375" style="9" customWidth="1"/>
    <col min="3846" max="3846" width="11.3320312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0.109375" style="9" customWidth="1"/>
    <col min="4102" max="4102" width="11.3320312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0.109375" style="9" customWidth="1"/>
    <col min="4358" max="4358" width="11.3320312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0.109375" style="9" customWidth="1"/>
    <col min="4614" max="4614" width="11.3320312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0.109375" style="9" customWidth="1"/>
    <col min="4870" max="4870" width="11.3320312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0.109375" style="9" customWidth="1"/>
    <col min="5126" max="5126" width="11.3320312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0.109375" style="9" customWidth="1"/>
    <col min="5382" max="5382" width="11.3320312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0.109375" style="9" customWidth="1"/>
    <col min="5638" max="5638" width="11.3320312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0.109375" style="9" customWidth="1"/>
    <col min="5894" max="5894" width="11.3320312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0.109375" style="9" customWidth="1"/>
    <col min="6150" max="6150" width="11.3320312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0.109375" style="9" customWidth="1"/>
    <col min="6406" max="6406" width="11.3320312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0.109375" style="9" customWidth="1"/>
    <col min="6662" max="6662" width="11.3320312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0.109375" style="9" customWidth="1"/>
    <col min="6918" max="6918" width="11.3320312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0.109375" style="9" customWidth="1"/>
    <col min="7174" max="7174" width="11.3320312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0.109375" style="9" customWidth="1"/>
    <col min="7430" max="7430" width="11.3320312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0.109375" style="9" customWidth="1"/>
    <col min="7686" max="7686" width="11.3320312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0.109375" style="9" customWidth="1"/>
    <col min="7942" max="7942" width="11.3320312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0.109375" style="9" customWidth="1"/>
    <col min="8198" max="8198" width="11.3320312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0.109375" style="9" customWidth="1"/>
    <col min="8454" max="8454" width="11.3320312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0.109375" style="9" customWidth="1"/>
    <col min="8710" max="8710" width="11.3320312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0.109375" style="9" customWidth="1"/>
    <col min="8966" max="8966" width="11.3320312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0.109375" style="9" customWidth="1"/>
    <col min="9222" max="9222" width="11.3320312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0.109375" style="9" customWidth="1"/>
    <col min="9478" max="9478" width="11.3320312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0.109375" style="9" customWidth="1"/>
    <col min="9734" max="9734" width="11.3320312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0.109375" style="9" customWidth="1"/>
    <col min="9990" max="9990" width="11.3320312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0.109375" style="9" customWidth="1"/>
    <col min="10246" max="10246" width="11.3320312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0.109375" style="9" customWidth="1"/>
    <col min="10502" max="10502" width="11.3320312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0.109375" style="9" customWidth="1"/>
    <col min="10758" max="10758" width="11.3320312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0.109375" style="9" customWidth="1"/>
    <col min="11014" max="11014" width="11.3320312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0.109375" style="9" customWidth="1"/>
    <col min="11270" max="11270" width="11.3320312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0.109375" style="9" customWidth="1"/>
    <col min="11526" max="11526" width="11.3320312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0.109375" style="9" customWidth="1"/>
    <col min="11782" max="11782" width="11.3320312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0.109375" style="9" customWidth="1"/>
    <col min="12038" max="12038" width="11.3320312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0.109375" style="9" customWidth="1"/>
    <col min="12294" max="12294" width="11.3320312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0.109375" style="9" customWidth="1"/>
    <col min="12550" max="12550" width="11.3320312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0.109375" style="9" customWidth="1"/>
    <col min="12806" max="12806" width="11.3320312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0.109375" style="9" customWidth="1"/>
    <col min="13062" max="13062" width="11.3320312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0.109375" style="9" customWidth="1"/>
    <col min="13318" max="13318" width="11.3320312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0.109375" style="9" customWidth="1"/>
    <col min="13574" max="13574" width="11.3320312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0.109375" style="9" customWidth="1"/>
    <col min="13830" max="13830" width="11.3320312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0.109375" style="9" customWidth="1"/>
    <col min="14086" max="14086" width="11.3320312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0.109375" style="9" customWidth="1"/>
    <col min="14342" max="14342" width="11.3320312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0.109375" style="9" customWidth="1"/>
    <col min="14598" max="14598" width="11.3320312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0.109375" style="9" customWidth="1"/>
    <col min="14854" max="14854" width="11.3320312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0.109375" style="9" customWidth="1"/>
    <col min="15110" max="15110" width="11.3320312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0.109375" style="9" customWidth="1"/>
    <col min="15366" max="15366" width="11.3320312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0.109375" style="9" customWidth="1"/>
    <col min="15622" max="15622" width="11.3320312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0.109375" style="9" customWidth="1"/>
    <col min="15878" max="15878" width="11.3320312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0.109375" style="9" customWidth="1"/>
    <col min="16134" max="16134" width="11.3320312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4" s="1" customFormat="1" ht="20.25" customHeight="1" x14ac:dyDescent="0.35">
      <c r="A1" s="91"/>
      <c r="B1" s="92"/>
      <c r="C1" s="92"/>
      <c r="D1" s="93" t="s">
        <v>80</v>
      </c>
      <c r="E1" s="94"/>
      <c r="G1" s="95"/>
      <c r="H1" s="96"/>
      <c r="I1" s="95"/>
      <c r="J1" s="92"/>
      <c r="K1" s="85" t="s">
        <v>0</v>
      </c>
      <c r="L1"/>
    </row>
    <row r="2" spans="1:14" s="2" customFormat="1" ht="23.25" customHeight="1" thickBot="1" x14ac:dyDescent="0.45">
      <c r="A2" s="97"/>
      <c r="B2" s="98"/>
      <c r="C2" s="98"/>
      <c r="D2" s="99"/>
      <c r="E2" s="100"/>
      <c r="F2" s="101"/>
      <c r="G2" s="101"/>
      <c r="H2" s="102"/>
      <c r="I2" s="101"/>
      <c r="J2" s="103"/>
      <c r="K2" s="86"/>
      <c r="L2"/>
    </row>
    <row r="3" spans="1:14" ht="14.4" x14ac:dyDescent="0.3">
      <c r="A3" s="3"/>
      <c r="B3" s="4" t="s">
        <v>1</v>
      </c>
      <c r="C3" s="5" t="s">
        <v>2</v>
      </c>
      <c r="D3" s="6">
        <v>39971</v>
      </c>
      <c r="E3" s="53" t="s">
        <v>3</v>
      </c>
      <c r="F3" s="54" t="s">
        <v>4</v>
      </c>
      <c r="G3" s="54" t="s">
        <v>5</v>
      </c>
      <c r="H3" s="104" t="s">
        <v>81</v>
      </c>
      <c r="I3" s="7" t="s">
        <v>4</v>
      </c>
      <c r="J3" s="8" t="s">
        <v>5</v>
      </c>
      <c r="K3" s="86"/>
      <c r="L3"/>
    </row>
    <row r="4" spans="1:14" ht="15" thickBot="1" x14ac:dyDescent="0.35">
      <c r="A4" s="10"/>
      <c r="B4" s="11"/>
      <c r="C4" s="11"/>
      <c r="D4" s="11"/>
      <c r="E4" s="55" t="s">
        <v>62</v>
      </c>
      <c r="F4" s="56" t="s">
        <v>6</v>
      </c>
      <c r="G4" s="105" t="s">
        <v>7</v>
      </c>
      <c r="H4" s="106" t="s">
        <v>82</v>
      </c>
      <c r="I4" s="13" t="s">
        <v>6</v>
      </c>
      <c r="J4" s="10" t="s">
        <v>7</v>
      </c>
      <c r="K4" s="87"/>
      <c r="L4"/>
    </row>
    <row r="5" spans="1:14" ht="15.9" customHeight="1" thickBot="1" x14ac:dyDescent="0.35">
      <c r="A5" s="3"/>
      <c r="B5" s="107"/>
      <c r="C5" s="108">
        <v>212</v>
      </c>
      <c r="D5" s="109" t="s">
        <v>20</v>
      </c>
      <c r="E5" s="110">
        <f>24/24</f>
        <v>1</v>
      </c>
      <c r="F5" s="111"/>
      <c r="G5" s="112" t="s">
        <v>83</v>
      </c>
      <c r="H5" s="113"/>
      <c r="I5" s="114"/>
      <c r="J5" s="115"/>
      <c r="K5" s="116" t="s">
        <v>16</v>
      </c>
      <c r="L5"/>
    </row>
    <row r="6" spans="1:14" ht="15.9" customHeight="1" thickBot="1" x14ac:dyDescent="0.35">
      <c r="A6" s="3"/>
      <c r="B6" s="117" t="s">
        <v>8</v>
      </c>
      <c r="C6" s="118">
        <v>217</v>
      </c>
      <c r="D6" s="119" t="s">
        <v>40</v>
      </c>
      <c r="E6" s="110">
        <f>23/24</f>
        <v>0.95833333333333337</v>
      </c>
      <c r="F6" s="111" t="s">
        <v>83</v>
      </c>
      <c r="G6" s="120" t="s">
        <v>83</v>
      </c>
      <c r="H6" s="113"/>
      <c r="I6" s="114" t="s">
        <v>84</v>
      </c>
      <c r="J6" s="121"/>
      <c r="K6" s="122"/>
      <c r="L6"/>
    </row>
    <row r="7" spans="1:14" ht="15.9" customHeight="1" thickBot="1" x14ac:dyDescent="0.35">
      <c r="A7" s="3"/>
      <c r="B7" s="117"/>
      <c r="C7" s="118">
        <v>59</v>
      </c>
      <c r="D7" s="123" t="s">
        <v>14</v>
      </c>
      <c r="E7" s="110">
        <f>24/24</f>
        <v>1</v>
      </c>
      <c r="F7" s="111"/>
      <c r="G7" s="120" t="s">
        <v>83</v>
      </c>
      <c r="H7" s="113"/>
      <c r="I7" s="114"/>
      <c r="J7" s="55"/>
      <c r="K7" s="122"/>
      <c r="L7"/>
    </row>
    <row r="8" spans="1:14" ht="15.9" customHeight="1" thickBot="1" x14ac:dyDescent="0.35">
      <c r="A8" s="3"/>
      <c r="B8" s="117" t="s">
        <v>8</v>
      </c>
      <c r="C8" s="118">
        <v>48</v>
      </c>
      <c r="D8" s="119" t="s">
        <v>12</v>
      </c>
      <c r="E8" s="110">
        <f>24/24</f>
        <v>1</v>
      </c>
      <c r="F8" s="111"/>
      <c r="G8" s="120" t="s">
        <v>83</v>
      </c>
      <c r="H8" s="113"/>
      <c r="I8" s="114" t="s">
        <v>85</v>
      </c>
      <c r="J8" s="121"/>
      <c r="K8" s="122"/>
      <c r="L8"/>
      <c r="N8" s="14"/>
    </row>
    <row r="9" spans="1:14" ht="15.9" customHeight="1" thickBot="1" x14ac:dyDescent="0.35">
      <c r="A9" s="3"/>
      <c r="B9" s="117" t="s">
        <v>8</v>
      </c>
      <c r="C9" s="118">
        <v>4</v>
      </c>
      <c r="D9" s="119" t="s">
        <v>9</v>
      </c>
      <c r="E9" s="110">
        <f>24/24</f>
        <v>1</v>
      </c>
      <c r="F9" s="111"/>
      <c r="G9" s="120" t="s">
        <v>83</v>
      </c>
      <c r="H9" s="113"/>
      <c r="I9" s="114" t="s">
        <v>56</v>
      </c>
      <c r="J9" s="121"/>
      <c r="K9" s="122"/>
      <c r="L9"/>
      <c r="N9" s="14"/>
    </row>
    <row r="10" spans="1:14" ht="15.9" customHeight="1" x14ac:dyDescent="0.3">
      <c r="A10" s="3"/>
      <c r="B10" s="117" t="s">
        <v>47</v>
      </c>
      <c r="C10" s="118">
        <v>61</v>
      </c>
      <c r="D10" s="119" t="s">
        <v>13</v>
      </c>
      <c r="E10" s="110">
        <f>23/24</f>
        <v>0.95833333333333337</v>
      </c>
      <c r="F10" s="111" t="s">
        <v>83</v>
      </c>
      <c r="G10" s="120" t="s">
        <v>83</v>
      </c>
      <c r="H10" s="113"/>
      <c r="I10" s="114"/>
      <c r="J10" s="121"/>
      <c r="K10" s="122"/>
      <c r="L10"/>
    </row>
    <row r="11" spans="1:14" ht="15.9" customHeight="1" thickBot="1" x14ac:dyDescent="0.35">
      <c r="A11" s="10"/>
      <c r="B11" s="124"/>
      <c r="C11" s="125"/>
      <c r="D11" s="126"/>
      <c r="E11" s="127"/>
      <c r="F11" s="12"/>
      <c r="G11" s="56"/>
      <c r="H11" s="128"/>
      <c r="I11" s="129"/>
      <c r="J11" s="130"/>
      <c r="K11" s="131"/>
      <c r="L11"/>
    </row>
    <row r="12" spans="1:14" ht="15.9" customHeight="1" x14ac:dyDescent="0.3">
      <c r="A12" s="3"/>
      <c r="B12" s="107" t="s">
        <v>8</v>
      </c>
      <c r="C12" s="108">
        <v>53</v>
      </c>
      <c r="D12" s="119" t="s">
        <v>17</v>
      </c>
      <c r="E12" s="132">
        <f>8/9</f>
        <v>0.88888888888888884</v>
      </c>
      <c r="F12" s="111" t="s">
        <v>22</v>
      </c>
      <c r="G12" s="120" t="s">
        <v>22</v>
      </c>
      <c r="H12" s="113"/>
      <c r="I12" s="114" t="s">
        <v>36</v>
      </c>
      <c r="J12" s="115"/>
      <c r="K12" s="116"/>
      <c r="L12"/>
      <c r="M12" s="15"/>
      <c r="N12" s="11"/>
    </row>
    <row r="13" spans="1:14" ht="15.9" customHeight="1" x14ac:dyDescent="0.3">
      <c r="A13" s="3"/>
      <c r="B13" s="117" t="s">
        <v>47</v>
      </c>
      <c r="C13" s="133">
        <v>30</v>
      </c>
      <c r="D13" s="134" t="s">
        <v>31</v>
      </c>
      <c r="E13" s="132">
        <f>9/9</f>
        <v>1</v>
      </c>
      <c r="F13" s="111"/>
      <c r="G13" s="120" t="s">
        <v>22</v>
      </c>
      <c r="H13" s="113"/>
      <c r="I13" s="114"/>
      <c r="J13" s="121"/>
      <c r="K13" s="135"/>
      <c r="L13"/>
    </row>
    <row r="14" spans="1:14" ht="15.9" customHeight="1" x14ac:dyDescent="0.3">
      <c r="A14" s="3"/>
      <c r="B14" s="117" t="s">
        <v>8</v>
      </c>
      <c r="C14" s="118">
        <v>224</v>
      </c>
      <c r="D14" s="119" t="s">
        <v>18</v>
      </c>
      <c r="E14" s="132">
        <f>8/9</f>
        <v>0.88888888888888884</v>
      </c>
      <c r="F14" s="111" t="s">
        <v>38</v>
      </c>
      <c r="G14" s="120" t="s">
        <v>22</v>
      </c>
      <c r="H14" s="113"/>
      <c r="I14" s="114"/>
      <c r="J14" s="57">
        <v>102</v>
      </c>
      <c r="K14" s="135"/>
      <c r="L14"/>
    </row>
    <row r="15" spans="1:14" ht="15.9" customHeight="1" x14ac:dyDescent="0.3">
      <c r="A15" s="3"/>
      <c r="B15" s="117"/>
      <c r="C15" s="133">
        <v>225</v>
      </c>
      <c r="D15" s="136" t="s">
        <v>33</v>
      </c>
      <c r="E15" s="132">
        <f>8/9</f>
        <v>0.88888888888888884</v>
      </c>
      <c r="F15" s="111" t="s">
        <v>57</v>
      </c>
      <c r="G15" s="120" t="s">
        <v>22</v>
      </c>
      <c r="H15" s="113"/>
      <c r="I15" s="114"/>
      <c r="J15" s="121"/>
      <c r="K15" s="135"/>
      <c r="L15"/>
    </row>
    <row r="16" spans="1:14" ht="15.9" customHeight="1" x14ac:dyDescent="0.3">
      <c r="A16" s="3"/>
      <c r="B16" s="117"/>
      <c r="C16" s="133">
        <v>232</v>
      </c>
      <c r="D16" s="136" t="s">
        <v>32</v>
      </c>
      <c r="E16" s="132">
        <f>9/9</f>
        <v>1</v>
      </c>
      <c r="F16" s="111"/>
      <c r="G16" s="120" t="s">
        <v>22</v>
      </c>
      <c r="H16" s="113"/>
      <c r="I16" s="114"/>
      <c r="J16" s="121"/>
      <c r="K16" s="135"/>
      <c r="L16"/>
    </row>
    <row r="17" spans="1:19" ht="15.9" customHeight="1" x14ac:dyDescent="0.3">
      <c r="A17" s="3"/>
      <c r="B17" s="117" t="s">
        <v>8</v>
      </c>
      <c r="C17" s="118">
        <v>63</v>
      </c>
      <c r="D17" s="119" t="s">
        <v>29</v>
      </c>
      <c r="E17" s="132">
        <f>9/9</f>
        <v>1</v>
      </c>
      <c r="F17" s="111"/>
      <c r="G17" s="120" t="s">
        <v>22</v>
      </c>
      <c r="H17" s="113"/>
      <c r="I17" s="114" t="s">
        <v>86</v>
      </c>
      <c r="J17" s="121"/>
      <c r="K17" s="135"/>
      <c r="L17"/>
    </row>
    <row r="18" spans="1:19" ht="15.9" customHeight="1" thickBot="1" x14ac:dyDescent="0.35">
      <c r="A18" s="10"/>
      <c r="B18" s="124"/>
      <c r="C18" s="125"/>
      <c r="D18" s="11"/>
      <c r="E18" s="132"/>
      <c r="F18" s="12"/>
      <c r="G18" s="56"/>
      <c r="H18" s="128"/>
      <c r="I18" s="129"/>
      <c r="J18" s="130"/>
      <c r="K18" s="137"/>
      <c r="L18"/>
    </row>
    <row r="19" spans="1:19" ht="15.9" customHeight="1" x14ac:dyDescent="0.3">
      <c r="A19" s="3"/>
      <c r="B19" s="107"/>
      <c r="C19" s="108">
        <v>241</v>
      </c>
      <c r="D19" s="138" t="s">
        <v>11</v>
      </c>
      <c r="E19" s="132">
        <f>9/9</f>
        <v>1</v>
      </c>
      <c r="F19" s="111"/>
      <c r="G19" s="120" t="s">
        <v>22</v>
      </c>
      <c r="H19" s="113"/>
      <c r="I19" s="114"/>
      <c r="J19" s="115"/>
      <c r="K19" s="116"/>
      <c r="L19"/>
    </row>
    <row r="20" spans="1:19" ht="15.9" customHeight="1" x14ac:dyDescent="0.3">
      <c r="A20" s="3"/>
      <c r="B20" s="117"/>
      <c r="C20" s="118">
        <v>226</v>
      </c>
      <c r="D20" s="136" t="s">
        <v>21</v>
      </c>
      <c r="E20" s="132">
        <f>8/9</f>
        <v>0.88888888888888884</v>
      </c>
      <c r="F20" s="111" t="s">
        <v>54</v>
      </c>
      <c r="G20" s="120" t="s">
        <v>22</v>
      </c>
      <c r="H20" s="113"/>
      <c r="I20" s="114"/>
      <c r="J20" s="121"/>
      <c r="K20" s="139"/>
      <c r="L20"/>
    </row>
    <row r="21" spans="1:19" ht="15.9" customHeight="1" x14ac:dyDescent="0.3">
      <c r="A21" s="3"/>
      <c r="B21" s="117"/>
      <c r="C21" s="118">
        <v>66</v>
      </c>
      <c r="D21" s="140" t="s">
        <v>37</v>
      </c>
      <c r="E21" s="132">
        <f>7/9</f>
        <v>0.77777777777777779</v>
      </c>
      <c r="F21" s="111" t="s">
        <v>87</v>
      </c>
      <c r="G21" s="120" t="s">
        <v>22</v>
      </c>
      <c r="H21" s="113"/>
      <c r="I21" s="114"/>
      <c r="J21" s="121"/>
      <c r="K21" s="139"/>
      <c r="L21"/>
    </row>
    <row r="22" spans="1:19" ht="15.9" customHeight="1" x14ac:dyDescent="0.3">
      <c r="A22" s="3"/>
      <c r="B22" s="117"/>
      <c r="C22" s="118">
        <v>57</v>
      </c>
      <c r="D22" s="136" t="s">
        <v>88</v>
      </c>
      <c r="E22" s="132">
        <f>9/9</f>
        <v>1</v>
      </c>
      <c r="F22" s="111"/>
      <c r="G22" s="120" t="s">
        <v>22</v>
      </c>
      <c r="H22" s="113"/>
      <c r="I22" s="114"/>
      <c r="J22" s="121"/>
      <c r="K22" s="139"/>
      <c r="L22"/>
    </row>
    <row r="23" spans="1:19" ht="15.9" customHeight="1" x14ac:dyDescent="0.3">
      <c r="A23" s="3"/>
      <c r="B23" s="117"/>
      <c r="C23" s="118">
        <v>101</v>
      </c>
      <c r="D23" s="140" t="s">
        <v>42</v>
      </c>
      <c r="E23" s="132">
        <f>9/9</f>
        <v>1</v>
      </c>
      <c r="F23" s="111"/>
      <c r="G23" s="120" t="s">
        <v>22</v>
      </c>
      <c r="H23" s="113"/>
      <c r="I23" s="114"/>
      <c r="J23" s="121"/>
      <c r="K23" s="139"/>
      <c r="L23"/>
    </row>
    <row r="24" spans="1:19" ht="15.9" customHeight="1" x14ac:dyDescent="0.3">
      <c r="A24" s="3"/>
      <c r="B24" s="117"/>
      <c r="C24" s="118">
        <v>72</v>
      </c>
      <c r="D24" s="136" t="s">
        <v>89</v>
      </c>
      <c r="E24" s="132">
        <f>9/9</f>
        <v>1</v>
      </c>
      <c r="F24" s="111"/>
      <c r="G24" s="120" t="s">
        <v>22</v>
      </c>
      <c r="H24" s="113"/>
      <c r="I24" s="114"/>
      <c r="J24" s="121"/>
      <c r="K24" s="139"/>
      <c r="L24"/>
    </row>
    <row r="25" spans="1:19" ht="15.9" customHeight="1" thickBot="1" x14ac:dyDescent="0.35">
      <c r="A25" s="10"/>
      <c r="B25" s="124"/>
      <c r="C25" s="141"/>
      <c r="D25" s="142"/>
      <c r="E25" s="132"/>
      <c r="F25" s="12"/>
      <c r="G25" s="56"/>
      <c r="H25" s="128"/>
      <c r="I25" s="129"/>
      <c r="J25" s="130"/>
      <c r="K25" s="143"/>
      <c r="L25"/>
    </row>
    <row r="26" spans="1:19" ht="15.9" customHeight="1" x14ac:dyDescent="0.3">
      <c r="A26" s="3"/>
      <c r="B26" s="107"/>
      <c r="C26" s="144">
        <v>17</v>
      </c>
      <c r="D26" s="145" t="s">
        <v>24</v>
      </c>
      <c r="E26" s="132">
        <f>9/9</f>
        <v>1</v>
      </c>
      <c r="F26" s="111"/>
      <c r="G26" s="120" t="s">
        <v>22</v>
      </c>
      <c r="H26" s="113"/>
      <c r="I26" s="114"/>
      <c r="J26" s="115"/>
      <c r="K26" s="116"/>
      <c r="L26"/>
    </row>
    <row r="27" spans="1:19" ht="15.9" customHeight="1" x14ac:dyDescent="0.3">
      <c r="A27" s="3"/>
      <c r="B27" s="117"/>
      <c r="C27" s="118">
        <v>9</v>
      </c>
      <c r="D27" s="119" t="s">
        <v>23</v>
      </c>
      <c r="E27" s="132">
        <f>6/9</f>
        <v>0.66666666666666663</v>
      </c>
      <c r="F27" s="111" t="s">
        <v>90</v>
      </c>
      <c r="G27" s="120" t="s">
        <v>22</v>
      </c>
      <c r="H27" s="113"/>
      <c r="I27" s="114"/>
      <c r="J27" s="121"/>
      <c r="K27" s="139"/>
      <c r="L27"/>
    </row>
    <row r="28" spans="1:19" ht="15.9" customHeight="1" x14ac:dyDescent="0.3">
      <c r="A28" s="3"/>
      <c r="B28" s="117"/>
      <c r="C28" s="133">
        <v>23</v>
      </c>
      <c r="D28" s="134" t="s">
        <v>91</v>
      </c>
      <c r="E28" s="132">
        <f>6/9</f>
        <v>0.66666666666666663</v>
      </c>
      <c r="F28" s="111" t="s">
        <v>92</v>
      </c>
      <c r="G28" s="120" t="s">
        <v>22</v>
      </c>
      <c r="H28" s="113"/>
      <c r="I28" s="114"/>
      <c r="J28" s="121"/>
      <c r="K28" s="139"/>
      <c r="L28"/>
      <c r="S28" s="16"/>
    </row>
    <row r="29" spans="1:19" ht="15.9" customHeight="1" x14ac:dyDescent="0.3">
      <c r="A29" s="3"/>
      <c r="B29" s="117"/>
      <c r="C29" s="118">
        <v>22</v>
      </c>
      <c r="D29" s="134" t="s">
        <v>93</v>
      </c>
      <c r="E29" s="132">
        <f>8/9</f>
        <v>0.88888888888888884</v>
      </c>
      <c r="F29" s="111" t="s">
        <v>28</v>
      </c>
      <c r="G29" s="120" t="s">
        <v>22</v>
      </c>
      <c r="H29" s="113"/>
      <c r="I29" s="114"/>
      <c r="J29" s="121"/>
      <c r="K29" s="139"/>
      <c r="L29"/>
    </row>
    <row r="30" spans="1:19" ht="15.9" customHeight="1" thickBot="1" x14ac:dyDescent="0.35">
      <c r="A30" s="3"/>
      <c r="B30" s="117"/>
      <c r="C30" s="118">
        <v>37</v>
      </c>
      <c r="D30" s="146" t="s">
        <v>94</v>
      </c>
      <c r="E30" s="132">
        <f>6/9</f>
        <v>0.66666666666666663</v>
      </c>
      <c r="F30" s="111" t="s">
        <v>95</v>
      </c>
      <c r="G30" s="120" t="s">
        <v>22</v>
      </c>
      <c r="H30" s="113"/>
      <c r="I30" s="114"/>
      <c r="J30" s="121"/>
      <c r="K30" s="139"/>
      <c r="L30"/>
    </row>
    <row r="31" spans="1:19" ht="15.9" customHeight="1" x14ac:dyDescent="0.3">
      <c r="A31" s="3"/>
      <c r="B31" s="117"/>
      <c r="C31" s="144">
        <v>16</v>
      </c>
      <c r="D31" s="145" t="s">
        <v>96</v>
      </c>
      <c r="E31" s="132">
        <f>8/9</f>
        <v>0.88888888888888884</v>
      </c>
      <c r="F31" s="111" t="s">
        <v>64</v>
      </c>
      <c r="G31" s="120" t="s">
        <v>22</v>
      </c>
      <c r="H31" s="113"/>
      <c r="I31" s="114"/>
      <c r="J31" s="121"/>
      <c r="K31" s="139"/>
      <c r="L31"/>
    </row>
    <row r="32" spans="1:19" ht="15.9" customHeight="1" thickBot="1" x14ac:dyDescent="0.35">
      <c r="A32" s="3"/>
      <c r="B32" s="124"/>
      <c r="C32" s="147"/>
      <c r="D32" s="148"/>
      <c r="E32" s="132"/>
      <c r="F32" s="149"/>
      <c r="G32" s="105"/>
      <c r="H32" s="150"/>
      <c r="I32" s="151"/>
      <c r="J32" s="152"/>
      <c r="K32" s="139"/>
      <c r="L32"/>
    </row>
    <row r="33" spans="1:12" ht="15.9" customHeight="1" x14ac:dyDescent="0.3">
      <c r="A33" s="107"/>
      <c r="B33" s="153"/>
      <c r="C33" s="118">
        <v>105</v>
      </c>
      <c r="D33" s="119" t="s">
        <v>97</v>
      </c>
      <c r="E33" s="132">
        <f>8/9</f>
        <v>0.88888888888888884</v>
      </c>
      <c r="F33" s="154" t="s">
        <v>57</v>
      </c>
      <c r="G33" s="155" t="s">
        <v>22</v>
      </c>
      <c r="H33" s="156"/>
      <c r="I33" s="155"/>
      <c r="J33" s="157"/>
      <c r="K33" s="158" t="s">
        <v>16</v>
      </c>
      <c r="L33"/>
    </row>
    <row r="34" spans="1:12" ht="15.9" customHeight="1" x14ac:dyDescent="0.3">
      <c r="A34" s="117"/>
      <c r="B34" s="159"/>
      <c r="C34" s="160">
        <v>106</v>
      </c>
      <c r="D34" s="146" t="s">
        <v>98</v>
      </c>
      <c r="E34" s="132">
        <f>8/9</f>
        <v>0.88888888888888884</v>
      </c>
      <c r="F34" s="161" t="s">
        <v>58</v>
      </c>
      <c r="G34" s="112" t="s">
        <v>22</v>
      </c>
      <c r="H34" s="162"/>
      <c r="I34" s="112"/>
      <c r="J34" s="163"/>
      <c r="K34" s="164"/>
      <c r="L34"/>
    </row>
    <row r="35" spans="1:12" ht="15.9" customHeight="1" x14ac:dyDescent="0.3">
      <c r="A35" s="117"/>
      <c r="B35" s="159" t="s">
        <v>8</v>
      </c>
      <c r="C35" s="133">
        <v>12</v>
      </c>
      <c r="D35" s="134" t="s">
        <v>99</v>
      </c>
      <c r="E35" s="132">
        <f>9/9</f>
        <v>1</v>
      </c>
      <c r="F35" s="161"/>
      <c r="G35" s="112" t="s">
        <v>22</v>
      </c>
      <c r="H35" s="162"/>
      <c r="I35" s="112" t="s">
        <v>36</v>
      </c>
      <c r="J35" s="163"/>
      <c r="K35" s="164"/>
      <c r="L35"/>
    </row>
    <row r="36" spans="1:12" ht="15.9" customHeight="1" x14ac:dyDescent="0.3">
      <c r="A36" s="117"/>
      <c r="B36" s="159"/>
      <c r="C36" s="118">
        <v>29</v>
      </c>
      <c r="D36" s="119" t="s">
        <v>100</v>
      </c>
      <c r="E36" s="132">
        <f>8/9</f>
        <v>0.88888888888888884</v>
      </c>
      <c r="F36" s="161" t="s">
        <v>41</v>
      </c>
      <c r="G36" s="112" t="s">
        <v>22</v>
      </c>
      <c r="H36" s="162"/>
      <c r="I36" s="112"/>
      <c r="J36" s="163"/>
      <c r="K36" s="164"/>
      <c r="L36"/>
    </row>
    <row r="37" spans="1:12" ht="15.9" customHeight="1" x14ac:dyDescent="0.3">
      <c r="A37" s="117"/>
      <c r="B37" s="159"/>
      <c r="C37" s="118">
        <v>207</v>
      </c>
      <c r="D37" s="134" t="s">
        <v>39</v>
      </c>
      <c r="E37" s="132">
        <f>9/9</f>
        <v>1</v>
      </c>
      <c r="F37" s="161"/>
      <c r="G37" s="112" t="s">
        <v>22</v>
      </c>
      <c r="H37" s="162"/>
      <c r="I37" s="112"/>
      <c r="J37" s="163"/>
      <c r="K37" s="164"/>
      <c r="L37"/>
    </row>
    <row r="38" spans="1:12" ht="15.9" customHeight="1" x14ac:dyDescent="0.3">
      <c r="A38" s="117"/>
      <c r="B38" s="159"/>
      <c r="C38" s="133">
        <v>12</v>
      </c>
      <c r="D38" s="134" t="s">
        <v>99</v>
      </c>
      <c r="E38" s="132">
        <f>9/9</f>
        <v>1</v>
      </c>
      <c r="F38" s="161"/>
      <c r="G38" s="112" t="s">
        <v>22</v>
      </c>
      <c r="H38" s="162"/>
      <c r="I38" s="112"/>
      <c r="J38" s="163"/>
      <c r="K38" s="164"/>
      <c r="L38"/>
    </row>
    <row r="39" spans="1:12" ht="15.9" customHeight="1" thickBot="1" x14ac:dyDescent="0.35">
      <c r="A39" s="165"/>
      <c r="B39" s="166"/>
      <c r="C39" s="118"/>
      <c r="D39" s="167"/>
      <c r="E39" s="127"/>
      <c r="F39" s="168"/>
      <c r="G39" s="169"/>
      <c r="H39" s="170"/>
      <c r="I39" s="169"/>
      <c r="J39" s="171"/>
      <c r="K39" s="172"/>
      <c r="L39"/>
    </row>
    <row r="40" spans="1:12" ht="15.9" customHeight="1" x14ac:dyDescent="0.3">
      <c r="A40" s="3"/>
      <c r="B40" s="153"/>
      <c r="C40" s="144">
        <v>80</v>
      </c>
      <c r="D40" s="138" t="s">
        <v>101</v>
      </c>
      <c r="E40" s="173">
        <f>5/9</f>
        <v>0.55555555555555558</v>
      </c>
      <c r="F40" s="111"/>
      <c r="G40" s="120" t="s">
        <v>52</v>
      </c>
      <c r="H40" s="113"/>
      <c r="I40" s="120"/>
      <c r="J40" s="115"/>
      <c r="K40" s="135"/>
      <c r="L40"/>
    </row>
    <row r="41" spans="1:12" ht="15.9" customHeight="1" x14ac:dyDescent="0.3">
      <c r="A41" s="3"/>
      <c r="B41" s="159"/>
      <c r="C41" s="133">
        <v>81</v>
      </c>
      <c r="D41" s="174" t="s">
        <v>102</v>
      </c>
      <c r="E41" s="175">
        <f>8/9</f>
        <v>0.88888888888888884</v>
      </c>
      <c r="F41" s="111"/>
      <c r="G41" s="120" t="s">
        <v>44</v>
      </c>
      <c r="H41" s="113"/>
      <c r="I41" s="114"/>
      <c r="J41" s="121"/>
      <c r="K41" s="176"/>
      <c r="L41"/>
    </row>
    <row r="42" spans="1:12" ht="15.9" customHeight="1" x14ac:dyDescent="0.3">
      <c r="A42" s="3"/>
      <c r="B42" s="159"/>
      <c r="C42" s="133">
        <v>82</v>
      </c>
      <c r="D42" s="174" t="s">
        <v>103</v>
      </c>
      <c r="E42" s="175">
        <f>6/9</f>
        <v>0.66666666666666663</v>
      </c>
      <c r="F42" s="111"/>
      <c r="G42" s="120" t="s">
        <v>76</v>
      </c>
      <c r="H42" s="113"/>
      <c r="I42" s="114"/>
      <c r="J42" s="121"/>
      <c r="K42" s="176"/>
      <c r="L42"/>
    </row>
    <row r="43" spans="1:12" ht="15.9" customHeight="1" x14ac:dyDescent="0.3">
      <c r="A43" s="3"/>
      <c r="B43" s="159"/>
      <c r="C43" s="133"/>
      <c r="D43" s="174"/>
      <c r="E43" s="175"/>
      <c r="F43" s="111"/>
      <c r="G43" s="120"/>
      <c r="H43" s="113"/>
      <c r="I43" s="114"/>
      <c r="J43" s="121"/>
      <c r="K43" s="176"/>
      <c r="L43"/>
    </row>
    <row r="44" spans="1:12" ht="15.9" customHeight="1" x14ac:dyDescent="0.3">
      <c r="A44" s="3"/>
      <c r="B44" s="159"/>
      <c r="C44" s="133"/>
      <c r="D44" s="134"/>
      <c r="E44" s="175"/>
      <c r="F44" s="111"/>
      <c r="G44" s="120"/>
      <c r="H44" s="113"/>
      <c r="I44" s="114"/>
      <c r="J44" s="121"/>
      <c r="K44" s="176"/>
      <c r="L44"/>
    </row>
    <row r="45" spans="1:12" ht="15.9" customHeight="1" x14ac:dyDescent="0.3">
      <c r="A45" s="3"/>
      <c r="B45" s="159"/>
      <c r="C45" s="118"/>
      <c r="D45" s="119"/>
      <c r="E45" s="175"/>
      <c r="F45" s="149"/>
      <c r="G45" s="105"/>
      <c r="H45" s="150"/>
      <c r="I45" s="151"/>
      <c r="J45" s="152"/>
      <c r="K45" s="176"/>
      <c r="L45"/>
    </row>
    <row r="46" spans="1:12" ht="15.9" customHeight="1" thickBot="1" x14ac:dyDescent="0.35">
      <c r="A46" s="165"/>
      <c r="B46" s="166"/>
      <c r="C46" s="177"/>
      <c r="D46" s="178" t="s">
        <v>104</v>
      </c>
      <c r="E46" s="179"/>
      <c r="F46" s="168"/>
      <c r="G46" s="129"/>
      <c r="H46" s="170"/>
      <c r="I46" s="129"/>
      <c r="J46" s="130"/>
      <c r="K46" s="180"/>
      <c r="L46"/>
    </row>
    <row r="47" spans="1:12" ht="15.9" customHeight="1" thickBot="1" x14ac:dyDescent="0.35">
      <c r="A47" s="181"/>
      <c r="B47" s="182"/>
      <c r="C47" s="182"/>
      <c r="D47" s="17" t="s">
        <v>105</v>
      </c>
      <c r="E47" s="182" t="s">
        <v>106</v>
      </c>
      <c r="F47" s="182"/>
      <c r="G47" s="182"/>
      <c r="H47" s="182"/>
      <c r="I47" s="182"/>
      <c r="J47" s="182"/>
      <c r="K47" s="183"/>
      <c r="L47"/>
    </row>
    <row r="48" spans="1:12" ht="14.4" x14ac:dyDescent="0.3">
      <c r="A48" s="18"/>
      <c r="B48" s="18"/>
      <c r="C48" s="18"/>
      <c r="D48" s="184"/>
      <c r="E48" s="185"/>
      <c r="F48" s="186"/>
      <c r="G48" s="18"/>
      <c r="H48" s="18"/>
      <c r="I48" s="18"/>
      <c r="J48" s="18"/>
      <c r="K48" s="18"/>
      <c r="L48"/>
    </row>
    <row r="49" spans="1:12" ht="14.4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/>
    </row>
    <row r="50" spans="1:12" ht="14.4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/>
    </row>
    <row r="51" spans="1:12" ht="14.4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/>
    </row>
    <row r="52" spans="1:12" ht="14.4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33:K39"/>
    <mergeCell ref="K40:K46"/>
    <mergeCell ref="K1:K4"/>
    <mergeCell ref="K5:K11"/>
    <mergeCell ref="K12:K18"/>
    <mergeCell ref="K19:K25"/>
    <mergeCell ref="K26:K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>
      <selection activeCell="M22" sqref="M22"/>
    </sheetView>
  </sheetViews>
  <sheetFormatPr defaultColWidth="9.109375" defaultRowHeight="13.2" x14ac:dyDescent="0.25"/>
  <cols>
    <col min="1" max="1" width="2.6640625" style="16" customWidth="1"/>
    <col min="2" max="2" width="6.5546875" style="9" customWidth="1"/>
    <col min="3" max="3" width="5.33203125" style="9" customWidth="1"/>
    <col min="4" max="4" width="30.33203125" style="9" customWidth="1"/>
    <col min="5" max="5" width="15.33203125" style="16" customWidth="1"/>
    <col min="6" max="6" width="5.5546875" style="19" customWidth="1"/>
    <col min="7" max="7" width="6.88671875" style="19" customWidth="1"/>
    <col min="8" max="8" width="7.88671875" style="19" customWidth="1"/>
    <col min="9" max="9" width="7" style="16" customWidth="1"/>
    <col min="10" max="10" width="7.88671875" style="9" customWidth="1"/>
    <col min="11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5.33203125" style="9" customWidth="1"/>
    <col min="262" max="262" width="5.554687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5.33203125" style="9" customWidth="1"/>
    <col min="518" max="518" width="5.554687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5.33203125" style="9" customWidth="1"/>
    <col min="774" max="774" width="5.554687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5.33203125" style="9" customWidth="1"/>
    <col min="1030" max="1030" width="5.554687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5.33203125" style="9" customWidth="1"/>
    <col min="1286" max="1286" width="5.554687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5.33203125" style="9" customWidth="1"/>
    <col min="1542" max="1542" width="5.554687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5.33203125" style="9" customWidth="1"/>
    <col min="1798" max="1798" width="5.554687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5.33203125" style="9" customWidth="1"/>
    <col min="2054" max="2054" width="5.554687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5.33203125" style="9" customWidth="1"/>
    <col min="2310" max="2310" width="5.554687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5.33203125" style="9" customWidth="1"/>
    <col min="2566" max="2566" width="5.554687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5.33203125" style="9" customWidth="1"/>
    <col min="2822" max="2822" width="5.554687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5.33203125" style="9" customWidth="1"/>
    <col min="3078" max="3078" width="5.554687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5.33203125" style="9" customWidth="1"/>
    <col min="3334" max="3334" width="5.554687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5.33203125" style="9" customWidth="1"/>
    <col min="3590" max="3590" width="5.554687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5.33203125" style="9" customWidth="1"/>
    <col min="3846" max="3846" width="5.554687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5.33203125" style="9" customWidth="1"/>
    <col min="4102" max="4102" width="5.554687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5.33203125" style="9" customWidth="1"/>
    <col min="4358" max="4358" width="5.554687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5.33203125" style="9" customWidth="1"/>
    <col min="4614" max="4614" width="5.554687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5.33203125" style="9" customWidth="1"/>
    <col min="4870" max="4870" width="5.554687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5.33203125" style="9" customWidth="1"/>
    <col min="5126" max="5126" width="5.554687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5.33203125" style="9" customWidth="1"/>
    <col min="5382" max="5382" width="5.554687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5.33203125" style="9" customWidth="1"/>
    <col min="5638" max="5638" width="5.554687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5.33203125" style="9" customWidth="1"/>
    <col min="5894" max="5894" width="5.554687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5.33203125" style="9" customWidth="1"/>
    <col min="6150" max="6150" width="5.554687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5.33203125" style="9" customWidth="1"/>
    <col min="6406" max="6406" width="5.554687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5.33203125" style="9" customWidth="1"/>
    <col min="6662" max="6662" width="5.554687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5.33203125" style="9" customWidth="1"/>
    <col min="6918" max="6918" width="5.554687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5.33203125" style="9" customWidth="1"/>
    <col min="7174" max="7174" width="5.554687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5.33203125" style="9" customWidth="1"/>
    <col min="7430" max="7430" width="5.554687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5.33203125" style="9" customWidth="1"/>
    <col min="7686" max="7686" width="5.554687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5.33203125" style="9" customWidth="1"/>
    <col min="7942" max="7942" width="5.554687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5.33203125" style="9" customWidth="1"/>
    <col min="8198" max="8198" width="5.554687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5.33203125" style="9" customWidth="1"/>
    <col min="8454" max="8454" width="5.554687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5.33203125" style="9" customWidth="1"/>
    <col min="8710" max="8710" width="5.554687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5.33203125" style="9" customWidth="1"/>
    <col min="8966" max="8966" width="5.554687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5.33203125" style="9" customWidth="1"/>
    <col min="9222" max="9222" width="5.554687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5.33203125" style="9" customWidth="1"/>
    <col min="9478" max="9478" width="5.554687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5.33203125" style="9" customWidth="1"/>
    <col min="9734" max="9734" width="5.554687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5.33203125" style="9" customWidth="1"/>
    <col min="9990" max="9990" width="5.554687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5.33203125" style="9" customWidth="1"/>
    <col min="10246" max="10246" width="5.554687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5.33203125" style="9" customWidth="1"/>
    <col min="10502" max="10502" width="5.554687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5.33203125" style="9" customWidth="1"/>
    <col min="10758" max="10758" width="5.554687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5.33203125" style="9" customWidth="1"/>
    <col min="11014" max="11014" width="5.554687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5.33203125" style="9" customWidth="1"/>
    <col min="11270" max="11270" width="5.554687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5.33203125" style="9" customWidth="1"/>
    <col min="11526" max="11526" width="5.554687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5.33203125" style="9" customWidth="1"/>
    <col min="11782" max="11782" width="5.554687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5.33203125" style="9" customWidth="1"/>
    <col min="12038" max="12038" width="5.554687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5.33203125" style="9" customWidth="1"/>
    <col min="12294" max="12294" width="5.554687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5.33203125" style="9" customWidth="1"/>
    <col min="12550" max="12550" width="5.554687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5.33203125" style="9" customWidth="1"/>
    <col min="12806" max="12806" width="5.554687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5.33203125" style="9" customWidth="1"/>
    <col min="13062" max="13062" width="5.554687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5.33203125" style="9" customWidth="1"/>
    <col min="13318" max="13318" width="5.554687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5.33203125" style="9" customWidth="1"/>
    <col min="13574" max="13574" width="5.554687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5.33203125" style="9" customWidth="1"/>
    <col min="13830" max="13830" width="5.554687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5.33203125" style="9" customWidth="1"/>
    <col min="14086" max="14086" width="5.554687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5.33203125" style="9" customWidth="1"/>
    <col min="14342" max="14342" width="5.554687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5.33203125" style="9" customWidth="1"/>
    <col min="14598" max="14598" width="5.554687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5.33203125" style="9" customWidth="1"/>
    <col min="14854" max="14854" width="5.554687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5.33203125" style="9" customWidth="1"/>
    <col min="15110" max="15110" width="5.554687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5.33203125" style="9" customWidth="1"/>
    <col min="15366" max="15366" width="5.554687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5.33203125" style="9" customWidth="1"/>
    <col min="15622" max="15622" width="5.554687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5.33203125" style="9" customWidth="1"/>
    <col min="15878" max="15878" width="5.554687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5.33203125" style="9" customWidth="1"/>
    <col min="16134" max="16134" width="5.554687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4" s="1" customFormat="1" ht="20.25" customHeight="1" x14ac:dyDescent="0.35">
      <c r="A1" s="91"/>
      <c r="B1" s="92"/>
      <c r="C1" s="92"/>
      <c r="D1" s="93" t="s">
        <v>118</v>
      </c>
      <c r="E1" s="94"/>
      <c r="G1" s="95"/>
      <c r="H1" s="96"/>
      <c r="I1" s="95"/>
      <c r="J1" s="92"/>
      <c r="K1" s="85"/>
      <c r="L1"/>
    </row>
    <row r="2" spans="1:14" s="2" customFormat="1" ht="23.25" customHeight="1" thickBot="1" x14ac:dyDescent="0.45">
      <c r="A2" s="97"/>
      <c r="B2" s="98"/>
      <c r="C2" s="98"/>
      <c r="D2" s="99"/>
      <c r="E2" s="100"/>
      <c r="F2" s="101"/>
      <c r="G2" s="101"/>
      <c r="H2" s="102"/>
      <c r="I2" s="101"/>
      <c r="J2" s="103"/>
      <c r="K2" s="86"/>
      <c r="L2"/>
    </row>
    <row r="3" spans="1:14" ht="14.4" x14ac:dyDescent="0.3">
      <c r="A3" s="3"/>
      <c r="B3" s="4" t="s">
        <v>1</v>
      </c>
      <c r="C3" s="5" t="s">
        <v>2</v>
      </c>
      <c r="D3" s="6">
        <v>39985</v>
      </c>
      <c r="E3" s="53" t="s">
        <v>3</v>
      </c>
      <c r="F3" s="54" t="s">
        <v>4</v>
      </c>
      <c r="G3" s="54" t="s">
        <v>5</v>
      </c>
      <c r="H3" s="104" t="s">
        <v>81</v>
      </c>
      <c r="I3" s="7" t="s">
        <v>4</v>
      </c>
      <c r="J3" s="8" t="s">
        <v>5</v>
      </c>
      <c r="K3" s="86"/>
      <c r="L3"/>
    </row>
    <row r="4" spans="1:14" ht="15" thickBot="1" x14ac:dyDescent="0.35">
      <c r="A4" s="10"/>
      <c r="B4" s="126"/>
      <c r="C4" s="126"/>
      <c r="D4" s="126"/>
      <c r="E4" s="55" t="s">
        <v>62</v>
      </c>
      <c r="F4" s="56" t="s">
        <v>6</v>
      </c>
      <c r="G4" s="105" t="s">
        <v>7</v>
      </c>
      <c r="H4" s="106" t="s">
        <v>82</v>
      </c>
      <c r="I4" s="13" t="s">
        <v>6</v>
      </c>
      <c r="J4" s="10" t="s">
        <v>7</v>
      </c>
      <c r="K4" s="87"/>
      <c r="L4"/>
    </row>
    <row r="5" spans="1:14" ht="15.9" customHeight="1" thickBot="1" x14ac:dyDescent="0.35">
      <c r="A5" s="3"/>
      <c r="B5" s="55" t="s">
        <v>8</v>
      </c>
      <c r="C5" s="108">
        <v>212</v>
      </c>
      <c r="D5" s="109" t="s">
        <v>20</v>
      </c>
      <c r="E5" s="110">
        <f>18/18</f>
        <v>1</v>
      </c>
      <c r="F5" s="111"/>
      <c r="G5" s="112" t="s">
        <v>15</v>
      </c>
      <c r="H5" s="113"/>
      <c r="I5" s="114"/>
      <c r="J5" s="194">
        <v>102</v>
      </c>
      <c r="K5" s="116" t="s">
        <v>119</v>
      </c>
      <c r="L5"/>
    </row>
    <row r="6" spans="1:14" ht="15.9" customHeight="1" thickBot="1" x14ac:dyDescent="0.35">
      <c r="A6" s="3"/>
      <c r="B6" s="55" t="s">
        <v>8</v>
      </c>
      <c r="C6" s="118">
        <v>63</v>
      </c>
      <c r="D6" s="119" t="s">
        <v>29</v>
      </c>
      <c r="E6" s="110">
        <f>18/18</f>
        <v>1</v>
      </c>
      <c r="F6" s="111"/>
      <c r="G6" s="120" t="s">
        <v>15</v>
      </c>
      <c r="H6" s="113"/>
      <c r="I6" s="114"/>
      <c r="J6" s="57">
        <v>102</v>
      </c>
      <c r="K6" s="122"/>
      <c r="L6"/>
    </row>
    <row r="7" spans="1:14" ht="15.9" customHeight="1" thickBot="1" x14ac:dyDescent="0.35">
      <c r="A7" s="3"/>
      <c r="B7" s="55"/>
      <c r="C7" s="118">
        <v>59</v>
      </c>
      <c r="D7" s="123" t="s">
        <v>14</v>
      </c>
      <c r="E7" s="110">
        <f>18/18</f>
        <v>1</v>
      </c>
      <c r="F7" s="111"/>
      <c r="G7" s="120" t="s">
        <v>15</v>
      </c>
      <c r="H7" s="113"/>
      <c r="I7" s="114"/>
      <c r="J7" s="55"/>
      <c r="K7" s="122"/>
      <c r="L7"/>
    </row>
    <row r="8" spans="1:14" ht="15.9" customHeight="1" thickBot="1" x14ac:dyDescent="0.35">
      <c r="A8" s="3"/>
      <c r="B8" s="55" t="s">
        <v>8</v>
      </c>
      <c r="C8" s="118">
        <v>48</v>
      </c>
      <c r="D8" s="119" t="s">
        <v>12</v>
      </c>
      <c r="E8" s="110">
        <f>17/18</f>
        <v>0.94444444444444442</v>
      </c>
      <c r="F8" s="111" t="s">
        <v>19</v>
      </c>
      <c r="G8" s="120" t="s">
        <v>15</v>
      </c>
      <c r="H8" s="113"/>
      <c r="I8" s="114" t="s">
        <v>120</v>
      </c>
      <c r="J8" s="121"/>
      <c r="K8" s="122"/>
      <c r="L8"/>
      <c r="N8" s="14"/>
    </row>
    <row r="9" spans="1:14" ht="15.9" customHeight="1" thickBot="1" x14ac:dyDescent="0.35">
      <c r="A9" s="3"/>
      <c r="B9" s="55" t="s">
        <v>8</v>
      </c>
      <c r="C9" s="118">
        <v>4</v>
      </c>
      <c r="D9" s="119" t="s">
        <v>9</v>
      </c>
      <c r="E9" s="110">
        <f>18/18</f>
        <v>1</v>
      </c>
      <c r="F9" s="111"/>
      <c r="G9" s="120" t="s">
        <v>15</v>
      </c>
      <c r="H9" s="113"/>
      <c r="I9" s="114"/>
      <c r="J9" s="57">
        <v>102</v>
      </c>
      <c r="K9" s="122"/>
      <c r="L9"/>
      <c r="N9" s="14"/>
    </row>
    <row r="10" spans="1:14" ht="15.9" customHeight="1" thickBot="1" x14ac:dyDescent="0.35">
      <c r="A10" s="3"/>
      <c r="B10" s="55"/>
      <c r="C10" s="118">
        <v>61</v>
      </c>
      <c r="D10" s="119" t="s">
        <v>13</v>
      </c>
      <c r="E10" s="110">
        <f>18/18</f>
        <v>1</v>
      </c>
      <c r="F10" s="111"/>
      <c r="G10" s="120" t="s">
        <v>15</v>
      </c>
      <c r="H10" s="113"/>
      <c r="I10" s="114"/>
      <c r="J10" s="121"/>
      <c r="K10" s="122"/>
      <c r="L10"/>
    </row>
    <row r="11" spans="1:14" ht="15.9" customHeight="1" thickBot="1" x14ac:dyDescent="0.35">
      <c r="A11" s="10"/>
      <c r="B11" s="195"/>
      <c r="C11" s="125"/>
      <c r="D11" s="11"/>
      <c r="E11" s="110"/>
      <c r="F11" s="12"/>
      <c r="G11" s="56"/>
      <c r="H11" s="128"/>
      <c r="I11" s="129"/>
      <c r="J11" s="130"/>
      <c r="K11" s="131"/>
      <c r="L11"/>
    </row>
    <row r="12" spans="1:14" ht="15.9" customHeight="1" thickBot="1" x14ac:dyDescent="0.35">
      <c r="A12" s="3"/>
      <c r="B12" s="55"/>
      <c r="C12" s="144">
        <v>53</v>
      </c>
      <c r="D12" s="138" t="s">
        <v>17</v>
      </c>
      <c r="E12" s="192">
        <f>15/15</f>
        <v>1</v>
      </c>
      <c r="F12" s="111"/>
      <c r="G12" s="120" t="s">
        <v>30</v>
      </c>
      <c r="H12" s="113"/>
      <c r="I12" s="114"/>
      <c r="J12" s="196"/>
      <c r="K12" s="116" t="s">
        <v>59</v>
      </c>
      <c r="L12"/>
      <c r="M12" s="15"/>
      <c r="N12" s="11"/>
    </row>
    <row r="13" spans="1:14" ht="15.9" customHeight="1" thickBot="1" x14ac:dyDescent="0.35">
      <c r="A13" s="3"/>
      <c r="B13" s="55" t="s">
        <v>8</v>
      </c>
      <c r="C13" s="133">
        <v>224</v>
      </c>
      <c r="D13" s="136" t="s">
        <v>18</v>
      </c>
      <c r="E13" s="192">
        <f>15/15</f>
        <v>1</v>
      </c>
      <c r="F13" s="111"/>
      <c r="G13" s="120" t="s">
        <v>30</v>
      </c>
      <c r="H13" s="113"/>
      <c r="I13" s="114" t="s">
        <v>121</v>
      </c>
      <c r="J13" s="121"/>
      <c r="K13" s="135"/>
      <c r="L13"/>
    </row>
    <row r="14" spans="1:14" ht="15.9" customHeight="1" thickBot="1" x14ac:dyDescent="0.35">
      <c r="A14" s="3"/>
      <c r="B14" s="55"/>
      <c r="C14" s="133">
        <v>30</v>
      </c>
      <c r="D14" s="136" t="s">
        <v>31</v>
      </c>
      <c r="E14" s="192">
        <f>15/15</f>
        <v>1</v>
      </c>
      <c r="F14" s="111"/>
      <c r="G14" s="120" t="s">
        <v>30</v>
      </c>
      <c r="H14" s="113"/>
      <c r="I14" s="114"/>
      <c r="J14" s="121"/>
      <c r="K14" s="135"/>
      <c r="L14"/>
    </row>
    <row r="15" spans="1:14" ht="15.9" customHeight="1" thickBot="1" x14ac:dyDescent="0.35">
      <c r="A15" s="3"/>
      <c r="B15" s="55"/>
      <c r="C15" s="133">
        <v>241</v>
      </c>
      <c r="D15" s="136" t="s">
        <v>11</v>
      </c>
      <c r="E15" s="192">
        <f>15/15</f>
        <v>1</v>
      </c>
      <c r="F15" s="111"/>
      <c r="G15" s="120" t="s">
        <v>30</v>
      </c>
      <c r="H15" s="113"/>
      <c r="I15" s="114"/>
      <c r="J15" s="121"/>
      <c r="K15" s="135"/>
      <c r="L15"/>
    </row>
    <row r="16" spans="1:14" ht="15.9" customHeight="1" thickBot="1" x14ac:dyDescent="0.35">
      <c r="A16" s="3"/>
      <c r="B16" s="55"/>
      <c r="C16" s="133">
        <v>225</v>
      </c>
      <c r="D16" s="136" t="s">
        <v>33</v>
      </c>
      <c r="E16" s="192">
        <f>14/15</f>
        <v>0.93333333333333335</v>
      </c>
      <c r="F16" s="111" t="s">
        <v>55</v>
      </c>
      <c r="G16" s="120" t="s">
        <v>30</v>
      </c>
      <c r="H16" s="113"/>
      <c r="I16" s="114"/>
      <c r="J16" s="121"/>
      <c r="K16" s="135"/>
      <c r="L16"/>
    </row>
    <row r="17" spans="1:19" ht="15.9" customHeight="1" thickBot="1" x14ac:dyDescent="0.35">
      <c r="A17" s="3"/>
      <c r="B17" s="55"/>
      <c r="C17" s="133">
        <v>232</v>
      </c>
      <c r="D17" s="136" t="s">
        <v>32</v>
      </c>
      <c r="E17" s="192">
        <f>14/15</f>
        <v>0.93333333333333335</v>
      </c>
      <c r="F17" s="111" t="s">
        <v>35</v>
      </c>
      <c r="G17" s="120" t="s">
        <v>30</v>
      </c>
      <c r="H17" s="113"/>
      <c r="I17" s="114"/>
      <c r="J17" s="121"/>
      <c r="K17" s="135"/>
      <c r="L17"/>
    </row>
    <row r="18" spans="1:19" ht="15.9" customHeight="1" thickBot="1" x14ac:dyDescent="0.35">
      <c r="A18" s="10"/>
      <c r="B18" s="195"/>
      <c r="C18" s="147"/>
      <c r="D18" s="142"/>
      <c r="E18" s="192"/>
      <c r="F18" s="12"/>
      <c r="G18" s="56"/>
      <c r="H18" s="128"/>
      <c r="I18" s="129"/>
      <c r="J18" s="130"/>
      <c r="K18" s="137"/>
      <c r="L18"/>
    </row>
    <row r="19" spans="1:19" ht="15.9" customHeight="1" thickBot="1" x14ac:dyDescent="0.35">
      <c r="A19" s="3"/>
      <c r="B19" s="55"/>
      <c r="C19" s="197">
        <v>17</v>
      </c>
      <c r="D19" s="146" t="s">
        <v>24</v>
      </c>
      <c r="E19" s="110">
        <f>9/9</f>
        <v>1</v>
      </c>
      <c r="F19" s="111"/>
      <c r="G19" s="120" t="s">
        <v>22</v>
      </c>
      <c r="H19" s="113"/>
      <c r="I19" s="114"/>
      <c r="J19" s="115"/>
      <c r="K19" s="116"/>
      <c r="L19"/>
    </row>
    <row r="20" spans="1:19" ht="15.9" customHeight="1" thickBot="1" x14ac:dyDescent="0.35">
      <c r="A20" s="3"/>
      <c r="B20" s="55"/>
      <c r="C20" s="118">
        <v>226</v>
      </c>
      <c r="D20" s="136" t="s">
        <v>21</v>
      </c>
      <c r="E20" s="110">
        <f>8/9</f>
        <v>0.88888888888888884</v>
      </c>
      <c r="F20" s="111" t="s">
        <v>41</v>
      </c>
      <c r="G20" s="120" t="s">
        <v>22</v>
      </c>
      <c r="H20" s="113"/>
      <c r="I20" s="114"/>
      <c r="J20" s="121"/>
      <c r="K20" s="139"/>
      <c r="L20"/>
    </row>
    <row r="21" spans="1:19" ht="15.9" customHeight="1" thickBot="1" x14ac:dyDescent="0.35">
      <c r="A21" s="3"/>
      <c r="B21" s="55" t="s">
        <v>8</v>
      </c>
      <c r="C21" s="133">
        <v>12</v>
      </c>
      <c r="D21" s="134" t="s">
        <v>99</v>
      </c>
      <c r="E21" s="110">
        <f t="shared" ref="E21:E31" si="0">9/9</f>
        <v>1</v>
      </c>
      <c r="F21" s="111"/>
      <c r="G21" s="120" t="s">
        <v>22</v>
      </c>
      <c r="H21" s="113"/>
      <c r="I21" s="114" t="s">
        <v>122</v>
      </c>
      <c r="J21" s="121"/>
      <c r="K21" s="139"/>
      <c r="L21"/>
    </row>
    <row r="22" spans="1:19" ht="15.9" customHeight="1" thickBot="1" x14ac:dyDescent="0.35">
      <c r="A22" s="3"/>
      <c r="B22" s="55"/>
      <c r="C22" s="118">
        <v>57</v>
      </c>
      <c r="D22" s="136" t="s">
        <v>88</v>
      </c>
      <c r="E22" s="110">
        <f>8/9</f>
        <v>0.88888888888888884</v>
      </c>
      <c r="F22" s="111" t="s">
        <v>38</v>
      </c>
      <c r="G22" s="120" t="s">
        <v>22</v>
      </c>
      <c r="H22" s="113"/>
      <c r="I22" s="114"/>
      <c r="J22" s="121"/>
      <c r="K22" s="139"/>
      <c r="L22"/>
    </row>
    <row r="23" spans="1:19" ht="15.9" customHeight="1" thickBot="1" x14ac:dyDescent="0.35">
      <c r="A23" s="3"/>
      <c r="B23" s="55"/>
      <c r="C23" s="118">
        <v>101</v>
      </c>
      <c r="D23" s="140" t="s">
        <v>42</v>
      </c>
      <c r="E23" s="110">
        <f t="shared" si="0"/>
        <v>1</v>
      </c>
      <c r="F23" s="111"/>
      <c r="G23" s="120" t="s">
        <v>22</v>
      </c>
      <c r="H23" s="113"/>
      <c r="I23" s="114"/>
      <c r="J23" s="121"/>
      <c r="K23" s="139"/>
      <c r="L23"/>
    </row>
    <row r="24" spans="1:19" ht="15.9" customHeight="1" thickBot="1" x14ac:dyDescent="0.35">
      <c r="A24" s="3"/>
      <c r="B24" s="55" t="s">
        <v>8</v>
      </c>
      <c r="C24" s="118">
        <v>72</v>
      </c>
      <c r="D24" s="136" t="s">
        <v>89</v>
      </c>
      <c r="E24" s="110">
        <f t="shared" si="0"/>
        <v>1</v>
      </c>
      <c r="F24" s="111"/>
      <c r="G24" s="120" t="s">
        <v>22</v>
      </c>
      <c r="H24" s="113"/>
      <c r="I24" s="114"/>
      <c r="J24" s="57">
        <v>102</v>
      </c>
      <c r="K24" s="139"/>
      <c r="L24"/>
    </row>
    <row r="25" spans="1:19" ht="15.9" customHeight="1" thickBot="1" x14ac:dyDescent="0.35">
      <c r="A25" s="10"/>
      <c r="B25" s="195"/>
      <c r="C25" s="125"/>
      <c r="D25" s="198"/>
      <c r="E25" s="110"/>
      <c r="F25" s="12"/>
      <c r="G25" s="56"/>
      <c r="H25" s="128"/>
      <c r="I25" s="129"/>
      <c r="J25" s="130"/>
      <c r="K25" s="143"/>
      <c r="L25"/>
    </row>
    <row r="26" spans="1:19" ht="15.9" customHeight="1" thickBot="1" x14ac:dyDescent="0.35">
      <c r="A26" s="3"/>
      <c r="B26" s="55"/>
      <c r="C26" s="144">
        <v>9</v>
      </c>
      <c r="D26" s="138" t="s">
        <v>23</v>
      </c>
      <c r="E26" s="110">
        <f>7/9</f>
        <v>0.77777777777777779</v>
      </c>
      <c r="F26" s="111" t="s">
        <v>110</v>
      </c>
      <c r="G26" s="120" t="s">
        <v>22</v>
      </c>
      <c r="H26" s="113"/>
      <c r="I26" s="114"/>
      <c r="J26" s="115"/>
      <c r="K26" s="116"/>
      <c r="L26"/>
    </row>
    <row r="27" spans="1:19" ht="15.9" customHeight="1" thickBot="1" x14ac:dyDescent="0.35">
      <c r="A27" s="3"/>
      <c r="B27" s="55"/>
      <c r="C27" s="133">
        <v>23</v>
      </c>
      <c r="D27" s="136" t="s">
        <v>91</v>
      </c>
      <c r="E27" s="110">
        <f t="shared" si="0"/>
        <v>1</v>
      </c>
      <c r="F27" s="111"/>
      <c r="G27" s="120" t="s">
        <v>22</v>
      </c>
      <c r="H27" s="113"/>
      <c r="I27" s="114"/>
      <c r="J27" s="121"/>
      <c r="K27" s="139"/>
      <c r="L27"/>
    </row>
    <row r="28" spans="1:19" ht="15.9" customHeight="1" thickBot="1" x14ac:dyDescent="0.35">
      <c r="A28" s="3"/>
      <c r="B28" s="55"/>
      <c r="C28" s="133">
        <v>31</v>
      </c>
      <c r="D28" s="136" t="s">
        <v>26</v>
      </c>
      <c r="E28" s="110">
        <f t="shared" si="0"/>
        <v>1</v>
      </c>
      <c r="F28" s="111"/>
      <c r="G28" s="120" t="s">
        <v>22</v>
      </c>
      <c r="H28" s="113"/>
      <c r="I28" s="114"/>
      <c r="J28" s="121"/>
      <c r="K28" s="139"/>
      <c r="L28"/>
      <c r="S28" s="16"/>
    </row>
    <row r="29" spans="1:19" ht="15.9" customHeight="1" thickBot="1" x14ac:dyDescent="0.35">
      <c r="A29" s="3"/>
      <c r="B29" s="55"/>
      <c r="C29" s="118">
        <v>22</v>
      </c>
      <c r="D29" s="134" t="s">
        <v>93</v>
      </c>
      <c r="E29" s="110">
        <f>3/9</f>
        <v>0.33333333333333331</v>
      </c>
      <c r="F29" s="111" t="s">
        <v>123</v>
      </c>
      <c r="G29" s="120" t="s">
        <v>22</v>
      </c>
      <c r="H29" s="113"/>
      <c r="I29" s="114"/>
      <c r="J29" s="121"/>
      <c r="K29" s="139"/>
      <c r="L29"/>
    </row>
    <row r="30" spans="1:19" ht="15.9" customHeight="1" thickBot="1" x14ac:dyDescent="0.35">
      <c r="A30" s="3"/>
      <c r="B30" s="55"/>
      <c r="C30" s="133">
        <v>37</v>
      </c>
      <c r="D30" s="136" t="s">
        <v>94</v>
      </c>
      <c r="E30" s="110">
        <f>7/9</f>
        <v>0.77777777777777779</v>
      </c>
      <c r="F30" s="111" t="s">
        <v>110</v>
      </c>
      <c r="G30" s="120" t="s">
        <v>22</v>
      </c>
      <c r="H30" s="113"/>
      <c r="I30" s="114"/>
      <c r="J30" s="121"/>
      <c r="K30" s="139"/>
      <c r="L30"/>
    </row>
    <row r="31" spans="1:19" ht="15.9" customHeight="1" x14ac:dyDescent="0.3">
      <c r="A31" s="3"/>
      <c r="B31" s="55"/>
      <c r="C31" s="133">
        <v>16</v>
      </c>
      <c r="D31" s="136" t="s">
        <v>96</v>
      </c>
      <c r="E31" s="110">
        <f t="shared" si="0"/>
        <v>1</v>
      </c>
      <c r="F31" s="111"/>
      <c r="G31" s="120" t="s">
        <v>22</v>
      </c>
      <c r="H31" s="113"/>
      <c r="I31" s="114"/>
      <c r="J31" s="121"/>
      <c r="K31" s="139"/>
      <c r="L31"/>
    </row>
    <row r="32" spans="1:19" ht="15.9" customHeight="1" thickBot="1" x14ac:dyDescent="0.35">
      <c r="A32" s="3"/>
      <c r="B32" s="199"/>
      <c r="C32" s="147"/>
      <c r="D32" s="142"/>
      <c r="E32" s="175"/>
      <c r="F32" s="149"/>
      <c r="G32" s="105"/>
      <c r="H32" s="150"/>
      <c r="I32" s="151"/>
      <c r="J32" s="152"/>
      <c r="K32" s="139"/>
      <c r="L32"/>
    </row>
    <row r="33" spans="1:12" ht="15.9" customHeight="1" x14ac:dyDescent="0.3">
      <c r="A33" s="200"/>
      <c r="B33" s="201" t="s">
        <v>8</v>
      </c>
      <c r="C33" s="58">
        <v>230</v>
      </c>
      <c r="D33" s="202" t="s">
        <v>74</v>
      </c>
      <c r="E33" s="203">
        <f>12/12</f>
        <v>1</v>
      </c>
      <c r="F33" s="204"/>
      <c r="G33" s="60" t="s">
        <v>36</v>
      </c>
      <c r="H33" s="156"/>
      <c r="I33" s="155"/>
      <c r="J33" s="157"/>
      <c r="K33" s="88" t="s">
        <v>73</v>
      </c>
      <c r="L33"/>
    </row>
    <row r="34" spans="1:12" ht="15.9" customHeight="1" x14ac:dyDescent="0.3">
      <c r="A34" s="205"/>
      <c r="B34" s="206"/>
      <c r="C34" s="58">
        <v>106</v>
      </c>
      <c r="D34" s="59" t="s">
        <v>98</v>
      </c>
      <c r="E34" s="203">
        <f>11/12</f>
        <v>0.91666666666666663</v>
      </c>
      <c r="F34" s="207" t="s">
        <v>35</v>
      </c>
      <c r="G34" s="62" t="s">
        <v>36</v>
      </c>
      <c r="H34" s="162"/>
      <c r="I34" s="112"/>
      <c r="J34" s="163"/>
      <c r="K34" s="89"/>
      <c r="L34"/>
    </row>
    <row r="35" spans="1:12" ht="15.9" customHeight="1" x14ac:dyDescent="0.3">
      <c r="A35" s="205"/>
      <c r="B35" s="206" t="s">
        <v>8</v>
      </c>
      <c r="C35" s="61">
        <v>14</v>
      </c>
      <c r="D35" s="208" t="s">
        <v>124</v>
      </c>
      <c r="E35" s="203">
        <f>12/12</f>
        <v>1</v>
      </c>
      <c r="F35" s="207"/>
      <c r="G35" s="62" t="s">
        <v>36</v>
      </c>
      <c r="H35" s="162"/>
      <c r="I35" s="112"/>
      <c r="J35" s="163"/>
      <c r="K35" s="89"/>
      <c r="L35"/>
    </row>
    <row r="36" spans="1:12" ht="15.9" customHeight="1" x14ac:dyDescent="0.3">
      <c r="A36" s="205"/>
      <c r="B36" s="206"/>
      <c r="C36" s="61">
        <v>207</v>
      </c>
      <c r="D36" s="208" t="s">
        <v>39</v>
      </c>
      <c r="E36" s="203">
        <f>9/12</f>
        <v>0.75</v>
      </c>
      <c r="F36" s="207" t="s">
        <v>125</v>
      </c>
      <c r="G36" s="62" t="s">
        <v>36</v>
      </c>
      <c r="H36" s="162"/>
      <c r="I36" s="112"/>
      <c r="J36" s="163"/>
      <c r="K36" s="89"/>
      <c r="L36"/>
    </row>
    <row r="37" spans="1:12" ht="15.9" customHeight="1" x14ac:dyDescent="0.3">
      <c r="A37" s="205"/>
      <c r="B37" s="206"/>
      <c r="C37" s="61">
        <v>29</v>
      </c>
      <c r="D37" s="202" t="s">
        <v>100</v>
      </c>
      <c r="E37" s="203">
        <f>12/12</f>
        <v>1</v>
      </c>
      <c r="F37" s="207" t="s">
        <v>36</v>
      </c>
      <c r="G37" s="62" t="s">
        <v>36</v>
      </c>
      <c r="H37" s="162"/>
      <c r="I37" s="112"/>
      <c r="J37" s="163"/>
      <c r="K37" s="89"/>
      <c r="L37"/>
    </row>
    <row r="38" spans="1:12" ht="15.9" customHeight="1" x14ac:dyDescent="0.3">
      <c r="A38" s="205"/>
      <c r="B38" s="206"/>
      <c r="C38" s="61">
        <v>230</v>
      </c>
      <c r="D38" s="208" t="s">
        <v>74</v>
      </c>
      <c r="E38" s="203">
        <f>12/12</f>
        <v>1</v>
      </c>
      <c r="F38" s="207"/>
      <c r="G38" s="62" t="s">
        <v>36</v>
      </c>
      <c r="H38" s="162"/>
      <c r="I38" s="112"/>
      <c r="J38" s="163"/>
      <c r="K38" s="89"/>
      <c r="L38"/>
    </row>
    <row r="39" spans="1:12" ht="15.9" customHeight="1" thickBot="1" x14ac:dyDescent="0.35">
      <c r="A39" s="209"/>
      <c r="B39" s="210"/>
      <c r="C39" s="61"/>
      <c r="D39" s="63"/>
      <c r="E39" s="211"/>
      <c r="F39" s="212"/>
      <c r="G39" s="64"/>
      <c r="H39" s="170"/>
      <c r="I39" s="169"/>
      <c r="J39" s="171"/>
      <c r="K39" s="90"/>
      <c r="L39"/>
    </row>
    <row r="40" spans="1:12" ht="15.9" customHeight="1" x14ac:dyDescent="0.3">
      <c r="A40" s="3"/>
      <c r="B40" s="55"/>
      <c r="C40" s="144">
        <v>80</v>
      </c>
      <c r="D40" s="138" t="s">
        <v>101</v>
      </c>
      <c r="E40" s="110">
        <f>8/9</f>
        <v>0.88888888888888884</v>
      </c>
      <c r="F40" s="111"/>
      <c r="G40" s="120" t="s">
        <v>44</v>
      </c>
      <c r="H40" s="113"/>
      <c r="I40" s="120"/>
      <c r="J40" s="115"/>
      <c r="K40" s="135"/>
      <c r="L40"/>
    </row>
    <row r="41" spans="1:12" ht="15.9" customHeight="1" x14ac:dyDescent="0.3">
      <c r="A41" s="3"/>
      <c r="B41" s="55"/>
      <c r="C41" s="133">
        <v>81</v>
      </c>
      <c r="D41" s="174" t="s">
        <v>102</v>
      </c>
      <c r="E41" s="188">
        <f>6/9</f>
        <v>0.66666666666666663</v>
      </c>
      <c r="F41" s="111"/>
      <c r="G41" s="120" t="s">
        <v>76</v>
      </c>
      <c r="H41" s="113"/>
      <c r="I41" s="114"/>
      <c r="J41" s="121"/>
      <c r="K41" s="176"/>
      <c r="L41"/>
    </row>
    <row r="42" spans="1:12" ht="15.9" customHeight="1" x14ac:dyDescent="0.3">
      <c r="A42" s="3"/>
      <c r="B42" s="55"/>
      <c r="C42" s="133">
        <v>82</v>
      </c>
      <c r="D42" s="174" t="s">
        <v>103</v>
      </c>
      <c r="E42" s="188">
        <f>6/9</f>
        <v>0.66666666666666663</v>
      </c>
      <c r="F42" s="111"/>
      <c r="G42" s="120" t="s">
        <v>76</v>
      </c>
      <c r="H42" s="113"/>
      <c r="I42" s="114"/>
      <c r="J42" s="121"/>
      <c r="K42" s="176"/>
      <c r="L42"/>
    </row>
    <row r="43" spans="1:12" ht="15.9" customHeight="1" x14ac:dyDescent="0.3">
      <c r="A43" s="3"/>
      <c r="B43" s="55"/>
      <c r="C43" s="133"/>
      <c r="D43" s="174"/>
      <c r="E43" s="188"/>
      <c r="F43" s="111"/>
      <c r="G43" s="120"/>
      <c r="H43" s="113"/>
      <c r="I43" s="114"/>
      <c r="J43" s="121"/>
      <c r="K43" s="176"/>
      <c r="L43"/>
    </row>
    <row r="44" spans="1:12" ht="15.9" customHeight="1" x14ac:dyDescent="0.3">
      <c r="A44" s="3"/>
      <c r="B44" s="55" t="s">
        <v>8</v>
      </c>
      <c r="C44" s="118">
        <v>217</v>
      </c>
      <c r="D44" s="119" t="s">
        <v>40</v>
      </c>
      <c r="E44" s="188">
        <f>3/3</f>
        <v>1</v>
      </c>
      <c r="F44" s="111"/>
      <c r="G44" s="120" t="s">
        <v>64</v>
      </c>
      <c r="H44" s="113"/>
      <c r="I44" s="114" t="s">
        <v>15</v>
      </c>
      <c r="J44" s="121"/>
      <c r="K44" s="176"/>
      <c r="L44"/>
    </row>
    <row r="45" spans="1:12" ht="15.9" customHeight="1" x14ac:dyDescent="0.3">
      <c r="A45" s="3"/>
      <c r="B45" s="55"/>
      <c r="C45" s="118"/>
      <c r="D45" s="119"/>
      <c r="E45" s="188"/>
      <c r="F45" s="149"/>
      <c r="G45" s="105"/>
      <c r="H45" s="150"/>
      <c r="I45" s="151"/>
      <c r="J45" s="152"/>
      <c r="K45" s="176"/>
      <c r="L45"/>
    </row>
    <row r="46" spans="1:12" ht="15.9" customHeight="1" thickBot="1" x14ac:dyDescent="0.35">
      <c r="A46" s="165"/>
      <c r="B46" s="213"/>
      <c r="C46" s="177"/>
      <c r="D46" s="178" t="s">
        <v>104</v>
      </c>
      <c r="E46" s="127"/>
      <c r="F46" s="168"/>
      <c r="G46" s="129"/>
      <c r="H46" s="170"/>
      <c r="I46" s="129"/>
      <c r="J46" s="130"/>
      <c r="K46" s="180"/>
      <c r="L46"/>
    </row>
    <row r="47" spans="1:12" ht="15.9" customHeight="1" thickBot="1" x14ac:dyDescent="0.35">
      <c r="A47" s="181"/>
      <c r="B47" s="214"/>
      <c r="C47" s="214"/>
      <c r="D47" s="214" t="s">
        <v>126</v>
      </c>
      <c r="E47" s="214"/>
      <c r="F47" s="214"/>
      <c r="G47" s="214"/>
      <c r="H47" s="214"/>
      <c r="I47" s="182"/>
      <c r="J47" s="182"/>
      <c r="K47" s="183"/>
      <c r="L47"/>
    </row>
    <row r="48" spans="1:12" ht="14.4" x14ac:dyDescent="0.3">
      <c r="A48" s="18"/>
      <c r="B48" s="18"/>
      <c r="C48" s="18"/>
      <c r="D48" s="184"/>
      <c r="E48" s="185"/>
      <c r="F48" s="186"/>
      <c r="G48" s="18"/>
      <c r="H48" s="18"/>
      <c r="I48" s="18"/>
      <c r="J48" s="18"/>
      <c r="K48" s="18"/>
      <c r="L48"/>
    </row>
    <row r="49" spans="1:12" ht="14.4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/>
    </row>
    <row r="50" spans="1:12" ht="14.4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/>
    </row>
    <row r="51" spans="1:12" ht="14.4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/>
    </row>
    <row r="52" spans="1:12" ht="14.4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</sheetData>
  <mergeCells count="7">
    <mergeCell ref="K26:K32"/>
    <mergeCell ref="K33:K39"/>
    <mergeCell ref="K40:K46"/>
    <mergeCell ref="K1:K4"/>
    <mergeCell ref="K5:K11"/>
    <mergeCell ref="K12:K18"/>
    <mergeCell ref="K19:K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C14" sqref="C14"/>
    </sheetView>
  </sheetViews>
  <sheetFormatPr defaultColWidth="9.109375" defaultRowHeight="13.2" x14ac:dyDescent="0.25"/>
  <cols>
    <col min="1" max="1" width="2.6640625" style="16" customWidth="1"/>
    <col min="2" max="2" width="8.44140625" style="9" customWidth="1"/>
    <col min="3" max="3" width="30.33203125" style="9" customWidth="1"/>
    <col min="4" max="4" width="15.33203125" style="16" customWidth="1"/>
    <col min="5" max="5" width="7.88671875" style="19" customWidth="1"/>
    <col min="6" max="6" width="9.33203125" style="19" customWidth="1"/>
    <col min="7" max="7" width="9.109375" style="9"/>
    <col min="8" max="8" width="13.6640625" style="9" customWidth="1"/>
    <col min="9" max="256" width="9.109375" style="9"/>
    <col min="257" max="257" width="2.6640625" style="9" customWidth="1"/>
    <col min="258" max="258" width="8.44140625" style="9" customWidth="1"/>
    <col min="259" max="259" width="30.33203125" style="9" customWidth="1"/>
    <col min="260" max="260" width="15.33203125" style="9" customWidth="1"/>
    <col min="261" max="261" width="7.88671875" style="9" customWidth="1"/>
    <col min="262" max="262" width="9.33203125" style="9" customWidth="1"/>
    <col min="263" max="263" width="9.109375" style="9"/>
    <col min="264" max="264" width="13.6640625" style="9" customWidth="1"/>
    <col min="265" max="512" width="9.109375" style="9"/>
    <col min="513" max="513" width="2.6640625" style="9" customWidth="1"/>
    <col min="514" max="514" width="8.44140625" style="9" customWidth="1"/>
    <col min="515" max="515" width="30.33203125" style="9" customWidth="1"/>
    <col min="516" max="516" width="15.33203125" style="9" customWidth="1"/>
    <col min="517" max="517" width="7.88671875" style="9" customWidth="1"/>
    <col min="518" max="518" width="9.33203125" style="9" customWidth="1"/>
    <col min="519" max="519" width="9.109375" style="9"/>
    <col min="520" max="520" width="13.6640625" style="9" customWidth="1"/>
    <col min="521" max="768" width="9.109375" style="9"/>
    <col min="769" max="769" width="2.6640625" style="9" customWidth="1"/>
    <col min="770" max="770" width="8.44140625" style="9" customWidth="1"/>
    <col min="771" max="771" width="30.33203125" style="9" customWidth="1"/>
    <col min="772" max="772" width="15.33203125" style="9" customWidth="1"/>
    <col min="773" max="773" width="7.88671875" style="9" customWidth="1"/>
    <col min="774" max="774" width="9.33203125" style="9" customWidth="1"/>
    <col min="775" max="775" width="9.109375" style="9"/>
    <col min="776" max="776" width="13.6640625" style="9" customWidth="1"/>
    <col min="777" max="1024" width="9.109375" style="9"/>
    <col min="1025" max="1025" width="2.6640625" style="9" customWidth="1"/>
    <col min="1026" max="1026" width="8.44140625" style="9" customWidth="1"/>
    <col min="1027" max="1027" width="30.33203125" style="9" customWidth="1"/>
    <col min="1028" max="1028" width="15.33203125" style="9" customWidth="1"/>
    <col min="1029" max="1029" width="7.88671875" style="9" customWidth="1"/>
    <col min="1030" max="1030" width="9.33203125" style="9" customWidth="1"/>
    <col min="1031" max="1031" width="9.109375" style="9"/>
    <col min="1032" max="1032" width="13.6640625" style="9" customWidth="1"/>
    <col min="1033" max="1280" width="9.109375" style="9"/>
    <col min="1281" max="1281" width="2.6640625" style="9" customWidth="1"/>
    <col min="1282" max="1282" width="8.44140625" style="9" customWidth="1"/>
    <col min="1283" max="1283" width="30.33203125" style="9" customWidth="1"/>
    <col min="1284" max="1284" width="15.33203125" style="9" customWidth="1"/>
    <col min="1285" max="1285" width="7.88671875" style="9" customWidth="1"/>
    <col min="1286" max="1286" width="9.33203125" style="9" customWidth="1"/>
    <col min="1287" max="1287" width="9.109375" style="9"/>
    <col min="1288" max="1288" width="13.6640625" style="9" customWidth="1"/>
    <col min="1289" max="1536" width="9.109375" style="9"/>
    <col min="1537" max="1537" width="2.6640625" style="9" customWidth="1"/>
    <col min="1538" max="1538" width="8.44140625" style="9" customWidth="1"/>
    <col min="1539" max="1539" width="30.33203125" style="9" customWidth="1"/>
    <col min="1540" max="1540" width="15.33203125" style="9" customWidth="1"/>
    <col min="1541" max="1541" width="7.88671875" style="9" customWidth="1"/>
    <col min="1542" max="1542" width="9.33203125" style="9" customWidth="1"/>
    <col min="1543" max="1543" width="9.109375" style="9"/>
    <col min="1544" max="1544" width="13.6640625" style="9" customWidth="1"/>
    <col min="1545" max="1792" width="9.109375" style="9"/>
    <col min="1793" max="1793" width="2.6640625" style="9" customWidth="1"/>
    <col min="1794" max="1794" width="8.44140625" style="9" customWidth="1"/>
    <col min="1795" max="1795" width="30.33203125" style="9" customWidth="1"/>
    <col min="1796" max="1796" width="15.33203125" style="9" customWidth="1"/>
    <col min="1797" max="1797" width="7.88671875" style="9" customWidth="1"/>
    <col min="1798" max="1798" width="9.33203125" style="9" customWidth="1"/>
    <col min="1799" max="1799" width="9.109375" style="9"/>
    <col min="1800" max="1800" width="13.6640625" style="9" customWidth="1"/>
    <col min="1801" max="2048" width="9.109375" style="9"/>
    <col min="2049" max="2049" width="2.6640625" style="9" customWidth="1"/>
    <col min="2050" max="2050" width="8.44140625" style="9" customWidth="1"/>
    <col min="2051" max="2051" width="30.33203125" style="9" customWidth="1"/>
    <col min="2052" max="2052" width="15.33203125" style="9" customWidth="1"/>
    <col min="2053" max="2053" width="7.88671875" style="9" customWidth="1"/>
    <col min="2054" max="2054" width="9.33203125" style="9" customWidth="1"/>
    <col min="2055" max="2055" width="9.109375" style="9"/>
    <col min="2056" max="2056" width="13.6640625" style="9" customWidth="1"/>
    <col min="2057" max="2304" width="9.109375" style="9"/>
    <col min="2305" max="2305" width="2.6640625" style="9" customWidth="1"/>
    <col min="2306" max="2306" width="8.44140625" style="9" customWidth="1"/>
    <col min="2307" max="2307" width="30.33203125" style="9" customWidth="1"/>
    <col min="2308" max="2308" width="15.33203125" style="9" customWidth="1"/>
    <col min="2309" max="2309" width="7.88671875" style="9" customWidth="1"/>
    <col min="2310" max="2310" width="9.33203125" style="9" customWidth="1"/>
    <col min="2311" max="2311" width="9.109375" style="9"/>
    <col min="2312" max="2312" width="13.6640625" style="9" customWidth="1"/>
    <col min="2313" max="2560" width="9.109375" style="9"/>
    <col min="2561" max="2561" width="2.6640625" style="9" customWidth="1"/>
    <col min="2562" max="2562" width="8.44140625" style="9" customWidth="1"/>
    <col min="2563" max="2563" width="30.33203125" style="9" customWidth="1"/>
    <col min="2564" max="2564" width="15.33203125" style="9" customWidth="1"/>
    <col min="2565" max="2565" width="7.88671875" style="9" customWidth="1"/>
    <col min="2566" max="2566" width="9.33203125" style="9" customWidth="1"/>
    <col min="2567" max="2567" width="9.109375" style="9"/>
    <col min="2568" max="2568" width="13.6640625" style="9" customWidth="1"/>
    <col min="2569" max="2816" width="9.109375" style="9"/>
    <col min="2817" max="2817" width="2.6640625" style="9" customWidth="1"/>
    <col min="2818" max="2818" width="8.44140625" style="9" customWidth="1"/>
    <col min="2819" max="2819" width="30.33203125" style="9" customWidth="1"/>
    <col min="2820" max="2820" width="15.33203125" style="9" customWidth="1"/>
    <col min="2821" max="2821" width="7.88671875" style="9" customWidth="1"/>
    <col min="2822" max="2822" width="9.33203125" style="9" customWidth="1"/>
    <col min="2823" max="2823" width="9.109375" style="9"/>
    <col min="2824" max="2824" width="13.6640625" style="9" customWidth="1"/>
    <col min="2825" max="3072" width="9.109375" style="9"/>
    <col min="3073" max="3073" width="2.6640625" style="9" customWidth="1"/>
    <col min="3074" max="3074" width="8.44140625" style="9" customWidth="1"/>
    <col min="3075" max="3075" width="30.33203125" style="9" customWidth="1"/>
    <col min="3076" max="3076" width="15.33203125" style="9" customWidth="1"/>
    <col min="3077" max="3077" width="7.88671875" style="9" customWidth="1"/>
    <col min="3078" max="3078" width="9.33203125" style="9" customWidth="1"/>
    <col min="3079" max="3079" width="9.109375" style="9"/>
    <col min="3080" max="3080" width="13.6640625" style="9" customWidth="1"/>
    <col min="3081" max="3328" width="9.109375" style="9"/>
    <col min="3329" max="3329" width="2.6640625" style="9" customWidth="1"/>
    <col min="3330" max="3330" width="8.44140625" style="9" customWidth="1"/>
    <col min="3331" max="3331" width="30.33203125" style="9" customWidth="1"/>
    <col min="3332" max="3332" width="15.33203125" style="9" customWidth="1"/>
    <col min="3333" max="3333" width="7.88671875" style="9" customWidth="1"/>
    <col min="3334" max="3334" width="9.33203125" style="9" customWidth="1"/>
    <col min="3335" max="3335" width="9.109375" style="9"/>
    <col min="3336" max="3336" width="13.6640625" style="9" customWidth="1"/>
    <col min="3337" max="3584" width="9.109375" style="9"/>
    <col min="3585" max="3585" width="2.6640625" style="9" customWidth="1"/>
    <col min="3586" max="3586" width="8.44140625" style="9" customWidth="1"/>
    <col min="3587" max="3587" width="30.33203125" style="9" customWidth="1"/>
    <col min="3588" max="3588" width="15.33203125" style="9" customWidth="1"/>
    <col min="3589" max="3589" width="7.88671875" style="9" customWidth="1"/>
    <col min="3590" max="3590" width="9.33203125" style="9" customWidth="1"/>
    <col min="3591" max="3591" width="9.109375" style="9"/>
    <col min="3592" max="3592" width="13.6640625" style="9" customWidth="1"/>
    <col min="3593" max="3840" width="9.109375" style="9"/>
    <col min="3841" max="3841" width="2.6640625" style="9" customWidth="1"/>
    <col min="3842" max="3842" width="8.44140625" style="9" customWidth="1"/>
    <col min="3843" max="3843" width="30.33203125" style="9" customWidth="1"/>
    <col min="3844" max="3844" width="15.33203125" style="9" customWidth="1"/>
    <col min="3845" max="3845" width="7.88671875" style="9" customWidth="1"/>
    <col min="3846" max="3846" width="9.33203125" style="9" customWidth="1"/>
    <col min="3847" max="3847" width="9.109375" style="9"/>
    <col min="3848" max="3848" width="13.6640625" style="9" customWidth="1"/>
    <col min="3849" max="4096" width="9.109375" style="9"/>
    <col min="4097" max="4097" width="2.6640625" style="9" customWidth="1"/>
    <col min="4098" max="4098" width="8.44140625" style="9" customWidth="1"/>
    <col min="4099" max="4099" width="30.33203125" style="9" customWidth="1"/>
    <col min="4100" max="4100" width="15.33203125" style="9" customWidth="1"/>
    <col min="4101" max="4101" width="7.88671875" style="9" customWidth="1"/>
    <col min="4102" max="4102" width="9.33203125" style="9" customWidth="1"/>
    <col min="4103" max="4103" width="9.109375" style="9"/>
    <col min="4104" max="4104" width="13.6640625" style="9" customWidth="1"/>
    <col min="4105" max="4352" width="9.109375" style="9"/>
    <col min="4353" max="4353" width="2.6640625" style="9" customWidth="1"/>
    <col min="4354" max="4354" width="8.44140625" style="9" customWidth="1"/>
    <col min="4355" max="4355" width="30.33203125" style="9" customWidth="1"/>
    <col min="4356" max="4356" width="15.33203125" style="9" customWidth="1"/>
    <col min="4357" max="4357" width="7.88671875" style="9" customWidth="1"/>
    <col min="4358" max="4358" width="9.33203125" style="9" customWidth="1"/>
    <col min="4359" max="4359" width="9.109375" style="9"/>
    <col min="4360" max="4360" width="13.6640625" style="9" customWidth="1"/>
    <col min="4361" max="4608" width="9.109375" style="9"/>
    <col min="4609" max="4609" width="2.6640625" style="9" customWidth="1"/>
    <col min="4610" max="4610" width="8.44140625" style="9" customWidth="1"/>
    <col min="4611" max="4611" width="30.33203125" style="9" customWidth="1"/>
    <col min="4612" max="4612" width="15.33203125" style="9" customWidth="1"/>
    <col min="4613" max="4613" width="7.88671875" style="9" customWidth="1"/>
    <col min="4614" max="4614" width="9.33203125" style="9" customWidth="1"/>
    <col min="4615" max="4615" width="9.109375" style="9"/>
    <col min="4616" max="4616" width="13.6640625" style="9" customWidth="1"/>
    <col min="4617" max="4864" width="9.109375" style="9"/>
    <col min="4865" max="4865" width="2.6640625" style="9" customWidth="1"/>
    <col min="4866" max="4866" width="8.44140625" style="9" customWidth="1"/>
    <col min="4867" max="4867" width="30.33203125" style="9" customWidth="1"/>
    <col min="4868" max="4868" width="15.33203125" style="9" customWidth="1"/>
    <col min="4869" max="4869" width="7.88671875" style="9" customWidth="1"/>
    <col min="4870" max="4870" width="9.33203125" style="9" customWidth="1"/>
    <col min="4871" max="4871" width="9.109375" style="9"/>
    <col min="4872" max="4872" width="13.6640625" style="9" customWidth="1"/>
    <col min="4873" max="5120" width="9.109375" style="9"/>
    <col min="5121" max="5121" width="2.6640625" style="9" customWidth="1"/>
    <col min="5122" max="5122" width="8.44140625" style="9" customWidth="1"/>
    <col min="5123" max="5123" width="30.33203125" style="9" customWidth="1"/>
    <col min="5124" max="5124" width="15.33203125" style="9" customWidth="1"/>
    <col min="5125" max="5125" width="7.88671875" style="9" customWidth="1"/>
    <col min="5126" max="5126" width="9.33203125" style="9" customWidth="1"/>
    <col min="5127" max="5127" width="9.109375" style="9"/>
    <col min="5128" max="5128" width="13.6640625" style="9" customWidth="1"/>
    <col min="5129" max="5376" width="9.109375" style="9"/>
    <col min="5377" max="5377" width="2.6640625" style="9" customWidth="1"/>
    <col min="5378" max="5378" width="8.44140625" style="9" customWidth="1"/>
    <col min="5379" max="5379" width="30.33203125" style="9" customWidth="1"/>
    <col min="5380" max="5380" width="15.33203125" style="9" customWidth="1"/>
    <col min="5381" max="5381" width="7.88671875" style="9" customWidth="1"/>
    <col min="5382" max="5382" width="9.33203125" style="9" customWidth="1"/>
    <col min="5383" max="5383" width="9.109375" style="9"/>
    <col min="5384" max="5384" width="13.6640625" style="9" customWidth="1"/>
    <col min="5385" max="5632" width="9.109375" style="9"/>
    <col min="5633" max="5633" width="2.6640625" style="9" customWidth="1"/>
    <col min="5634" max="5634" width="8.44140625" style="9" customWidth="1"/>
    <col min="5635" max="5635" width="30.33203125" style="9" customWidth="1"/>
    <col min="5636" max="5636" width="15.33203125" style="9" customWidth="1"/>
    <col min="5637" max="5637" width="7.88671875" style="9" customWidth="1"/>
    <col min="5638" max="5638" width="9.33203125" style="9" customWidth="1"/>
    <col min="5639" max="5639" width="9.109375" style="9"/>
    <col min="5640" max="5640" width="13.6640625" style="9" customWidth="1"/>
    <col min="5641" max="5888" width="9.109375" style="9"/>
    <col min="5889" max="5889" width="2.6640625" style="9" customWidth="1"/>
    <col min="5890" max="5890" width="8.44140625" style="9" customWidth="1"/>
    <col min="5891" max="5891" width="30.33203125" style="9" customWidth="1"/>
    <col min="5892" max="5892" width="15.33203125" style="9" customWidth="1"/>
    <col min="5893" max="5893" width="7.88671875" style="9" customWidth="1"/>
    <col min="5894" max="5894" width="9.33203125" style="9" customWidth="1"/>
    <col min="5895" max="5895" width="9.109375" style="9"/>
    <col min="5896" max="5896" width="13.6640625" style="9" customWidth="1"/>
    <col min="5897" max="6144" width="9.109375" style="9"/>
    <col min="6145" max="6145" width="2.6640625" style="9" customWidth="1"/>
    <col min="6146" max="6146" width="8.44140625" style="9" customWidth="1"/>
    <col min="6147" max="6147" width="30.33203125" style="9" customWidth="1"/>
    <col min="6148" max="6148" width="15.33203125" style="9" customWidth="1"/>
    <col min="6149" max="6149" width="7.88671875" style="9" customWidth="1"/>
    <col min="6150" max="6150" width="9.33203125" style="9" customWidth="1"/>
    <col min="6151" max="6151" width="9.109375" style="9"/>
    <col min="6152" max="6152" width="13.6640625" style="9" customWidth="1"/>
    <col min="6153" max="6400" width="9.109375" style="9"/>
    <col min="6401" max="6401" width="2.6640625" style="9" customWidth="1"/>
    <col min="6402" max="6402" width="8.44140625" style="9" customWidth="1"/>
    <col min="6403" max="6403" width="30.33203125" style="9" customWidth="1"/>
    <col min="6404" max="6404" width="15.33203125" style="9" customWidth="1"/>
    <col min="6405" max="6405" width="7.88671875" style="9" customWidth="1"/>
    <col min="6406" max="6406" width="9.33203125" style="9" customWidth="1"/>
    <col min="6407" max="6407" width="9.109375" style="9"/>
    <col min="6408" max="6408" width="13.6640625" style="9" customWidth="1"/>
    <col min="6409" max="6656" width="9.109375" style="9"/>
    <col min="6657" max="6657" width="2.6640625" style="9" customWidth="1"/>
    <col min="6658" max="6658" width="8.44140625" style="9" customWidth="1"/>
    <col min="6659" max="6659" width="30.33203125" style="9" customWidth="1"/>
    <col min="6660" max="6660" width="15.33203125" style="9" customWidth="1"/>
    <col min="6661" max="6661" width="7.88671875" style="9" customWidth="1"/>
    <col min="6662" max="6662" width="9.33203125" style="9" customWidth="1"/>
    <col min="6663" max="6663" width="9.109375" style="9"/>
    <col min="6664" max="6664" width="13.6640625" style="9" customWidth="1"/>
    <col min="6665" max="6912" width="9.109375" style="9"/>
    <col min="6913" max="6913" width="2.6640625" style="9" customWidth="1"/>
    <col min="6914" max="6914" width="8.44140625" style="9" customWidth="1"/>
    <col min="6915" max="6915" width="30.33203125" style="9" customWidth="1"/>
    <col min="6916" max="6916" width="15.33203125" style="9" customWidth="1"/>
    <col min="6917" max="6917" width="7.88671875" style="9" customWidth="1"/>
    <col min="6918" max="6918" width="9.33203125" style="9" customWidth="1"/>
    <col min="6919" max="6919" width="9.109375" style="9"/>
    <col min="6920" max="6920" width="13.6640625" style="9" customWidth="1"/>
    <col min="6921" max="7168" width="9.109375" style="9"/>
    <col min="7169" max="7169" width="2.6640625" style="9" customWidth="1"/>
    <col min="7170" max="7170" width="8.44140625" style="9" customWidth="1"/>
    <col min="7171" max="7171" width="30.33203125" style="9" customWidth="1"/>
    <col min="7172" max="7172" width="15.33203125" style="9" customWidth="1"/>
    <col min="7173" max="7173" width="7.88671875" style="9" customWidth="1"/>
    <col min="7174" max="7174" width="9.33203125" style="9" customWidth="1"/>
    <col min="7175" max="7175" width="9.109375" style="9"/>
    <col min="7176" max="7176" width="13.6640625" style="9" customWidth="1"/>
    <col min="7177" max="7424" width="9.109375" style="9"/>
    <col min="7425" max="7425" width="2.6640625" style="9" customWidth="1"/>
    <col min="7426" max="7426" width="8.44140625" style="9" customWidth="1"/>
    <col min="7427" max="7427" width="30.33203125" style="9" customWidth="1"/>
    <col min="7428" max="7428" width="15.33203125" style="9" customWidth="1"/>
    <col min="7429" max="7429" width="7.88671875" style="9" customWidth="1"/>
    <col min="7430" max="7430" width="9.33203125" style="9" customWidth="1"/>
    <col min="7431" max="7431" width="9.109375" style="9"/>
    <col min="7432" max="7432" width="13.6640625" style="9" customWidth="1"/>
    <col min="7433" max="7680" width="9.109375" style="9"/>
    <col min="7681" max="7681" width="2.6640625" style="9" customWidth="1"/>
    <col min="7682" max="7682" width="8.44140625" style="9" customWidth="1"/>
    <col min="7683" max="7683" width="30.33203125" style="9" customWidth="1"/>
    <col min="7684" max="7684" width="15.33203125" style="9" customWidth="1"/>
    <col min="7685" max="7685" width="7.88671875" style="9" customWidth="1"/>
    <col min="7686" max="7686" width="9.33203125" style="9" customWidth="1"/>
    <col min="7687" max="7687" width="9.109375" style="9"/>
    <col min="7688" max="7688" width="13.6640625" style="9" customWidth="1"/>
    <col min="7689" max="7936" width="9.109375" style="9"/>
    <col min="7937" max="7937" width="2.6640625" style="9" customWidth="1"/>
    <col min="7938" max="7938" width="8.44140625" style="9" customWidth="1"/>
    <col min="7939" max="7939" width="30.33203125" style="9" customWidth="1"/>
    <col min="7940" max="7940" width="15.33203125" style="9" customWidth="1"/>
    <col min="7941" max="7941" width="7.88671875" style="9" customWidth="1"/>
    <col min="7942" max="7942" width="9.33203125" style="9" customWidth="1"/>
    <col min="7943" max="7943" width="9.109375" style="9"/>
    <col min="7944" max="7944" width="13.6640625" style="9" customWidth="1"/>
    <col min="7945" max="8192" width="9.109375" style="9"/>
    <col min="8193" max="8193" width="2.6640625" style="9" customWidth="1"/>
    <col min="8194" max="8194" width="8.44140625" style="9" customWidth="1"/>
    <col min="8195" max="8195" width="30.33203125" style="9" customWidth="1"/>
    <col min="8196" max="8196" width="15.33203125" style="9" customWidth="1"/>
    <col min="8197" max="8197" width="7.88671875" style="9" customWidth="1"/>
    <col min="8198" max="8198" width="9.33203125" style="9" customWidth="1"/>
    <col min="8199" max="8199" width="9.109375" style="9"/>
    <col min="8200" max="8200" width="13.6640625" style="9" customWidth="1"/>
    <col min="8201" max="8448" width="9.109375" style="9"/>
    <col min="8449" max="8449" width="2.6640625" style="9" customWidth="1"/>
    <col min="8450" max="8450" width="8.44140625" style="9" customWidth="1"/>
    <col min="8451" max="8451" width="30.33203125" style="9" customWidth="1"/>
    <col min="8452" max="8452" width="15.33203125" style="9" customWidth="1"/>
    <col min="8453" max="8453" width="7.88671875" style="9" customWidth="1"/>
    <col min="8454" max="8454" width="9.33203125" style="9" customWidth="1"/>
    <col min="8455" max="8455" width="9.109375" style="9"/>
    <col min="8456" max="8456" width="13.6640625" style="9" customWidth="1"/>
    <col min="8457" max="8704" width="9.109375" style="9"/>
    <col min="8705" max="8705" width="2.6640625" style="9" customWidth="1"/>
    <col min="8706" max="8706" width="8.44140625" style="9" customWidth="1"/>
    <col min="8707" max="8707" width="30.33203125" style="9" customWidth="1"/>
    <col min="8708" max="8708" width="15.33203125" style="9" customWidth="1"/>
    <col min="8709" max="8709" width="7.88671875" style="9" customWidth="1"/>
    <col min="8710" max="8710" width="9.33203125" style="9" customWidth="1"/>
    <col min="8711" max="8711" width="9.109375" style="9"/>
    <col min="8712" max="8712" width="13.6640625" style="9" customWidth="1"/>
    <col min="8713" max="8960" width="9.109375" style="9"/>
    <col min="8961" max="8961" width="2.6640625" style="9" customWidth="1"/>
    <col min="8962" max="8962" width="8.44140625" style="9" customWidth="1"/>
    <col min="8963" max="8963" width="30.33203125" style="9" customWidth="1"/>
    <col min="8964" max="8964" width="15.33203125" style="9" customWidth="1"/>
    <col min="8965" max="8965" width="7.88671875" style="9" customWidth="1"/>
    <col min="8966" max="8966" width="9.33203125" style="9" customWidth="1"/>
    <col min="8967" max="8967" width="9.109375" style="9"/>
    <col min="8968" max="8968" width="13.6640625" style="9" customWidth="1"/>
    <col min="8969" max="9216" width="9.109375" style="9"/>
    <col min="9217" max="9217" width="2.6640625" style="9" customWidth="1"/>
    <col min="9218" max="9218" width="8.44140625" style="9" customWidth="1"/>
    <col min="9219" max="9219" width="30.33203125" style="9" customWidth="1"/>
    <col min="9220" max="9220" width="15.33203125" style="9" customWidth="1"/>
    <col min="9221" max="9221" width="7.88671875" style="9" customWidth="1"/>
    <col min="9222" max="9222" width="9.33203125" style="9" customWidth="1"/>
    <col min="9223" max="9223" width="9.109375" style="9"/>
    <col min="9224" max="9224" width="13.6640625" style="9" customWidth="1"/>
    <col min="9225" max="9472" width="9.109375" style="9"/>
    <col min="9473" max="9473" width="2.6640625" style="9" customWidth="1"/>
    <col min="9474" max="9474" width="8.44140625" style="9" customWidth="1"/>
    <col min="9475" max="9475" width="30.33203125" style="9" customWidth="1"/>
    <col min="9476" max="9476" width="15.33203125" style="9" customWidth="1"/>
    <col min="9477" max="9477" width="7.88671875" style="9" customWidth="1"/>
    <col min="9478" max="9478" width="9.33203125" style="9" customWidth="1"/>
    <col min="9479" max="9479" width="9.109375" style="9"/>
    <col min="9480" max="9480" width="13.6640625" style="9" customWidth="1"/>
    <col min="9481" max="9728" width="9.109375" style="9"/>
    <col min="9729" max="9729" width="2.6640625" style="9" customWidth="1"/>
    <col min="9730" max="9730" width="8.44140625" style="9" customWidth="1"/>
    <col min="9731" max="9731" width="30.33203125" style="9" customWidth="1"/>
    <col min="9732" max="9732" width="15.33203125" style="9" customWidth="1"/>
    <col min="9733" max="9733" width="7.88671875" style="9" customWidth="1"/>
    <col min="9734" max="9734" width="9.33203125" style="9" customWidth="1"/>
    <col min="9735" max="9735" width="9.109375" style="9"/>
    <col min="9736" max="9736" width="13.6640625" style="9" customWidth="1"/>
    <col min="9737" max="9984" width="9.109375" style="9"/>
    <col min="9985" max="9985" width="2.6640625" style="9" customWidth="1"/>
    <col min="9986" max="9986" width="8.44140625" style="9" customWidth="1"/>
    <col min="9987" max="9987" width="30.33203125" style="9" customWidth="1"/>
    <col min="9988" max="9988" width="15.33203125" style="9" customWidth="1"/>
    <col min="9989" max="9989" width="7.88671875" style="9" customWidth="1"/>
    <col min="9990" max="9990" width="9.33203125" style="9" customWidth="1"/>
    <col min="9991" max="9991" width="9.109375" style="9"/>
    <col min="9992" max="9992" width="13.6640625" style="9" customWidth="1"/>
    <col min="9993" max="10240" width="9.109375" style="9"/>
    <col min="10241" max="10241" width="2.6640625" style="9" customWidth="1"/>
    <col min="10242" max="10242" width="8.44140625" style="9" customWidth="1"/>
    <col min="10243" max="10243" width="30.33203125" style="9" customWidth="1"/>
    <col min="10244" max="10244" width="15.33203125" style="9" customWidth="1"/>
    <col min="10245" max="10245" width="7.88671875" style="9" customWidth="1"/>
    <col min="10246" max="10246" width="9.33203125" style="9" customWidth="1"/>
    <col min="10247" max="10247" width="9.109375" style="9"/>
    <col min="10248" max="10248" width="13.6640625" style="9" customWidth="1"/>
    <col min="10249" max="10496" width="9.109375" style="9"/>
    <col min="10497" max="10497" width="2.6640625" style="9" customWidth="1"/>
    <col min="10498" max="10498" width="8.44140625" style="9" customWidth="1"/>
    <col min="10499" max="10499" width="30.33203125" style="9" customWidth="1"/>
    <col min="10500" max="10500" width="15.33203125" style="9" customWidth="1"/>
    <col min="10501" max="10501" width="7.88671875" style="9" customWidth="1"/>
    <col min="10502" max="10502" width="9.33203125" style="9" customWidth="1"/>
    <col min="10503" max="10503" width="9.109375" style="9"/>
    <col min="10504" max="10504" width="13.6640625" style="9" customWidth="1"/>
    <col min="10505" max="10752" width="9.109375" style="9"/>
    <col min="10753" max="10753" width="2.6640625" style="9" customWidth="1"/>
    <col min="10754" max="10754" width="8.44140625" style="9" customWidth="1"/>
    <col min="10755" max="10755" width="30.33203125" style="9" customWidth="1"/>
    <col min="10756" max="10756" width="15.33203125" style="9" customWidth="1"/>
    <col min="10757" max="10757" width="7.88671875" style="9" customWidth="1"/>
    <col min="10758" max="10758" width="9.33203125" style="9" customWidth="1"/>
    <col min="10759" max="10759" width="9.109375" style="9"/>
    <col min="10760" max="10760" width="13.6640625" style="9" customWidth="1"/>
    <col min="10761" max="11008" width="9.109375" style="9"/>
    <col min="11009" max="11009" width="2.6640625" style="9" customWidth="1"/>
    <col min="11010" max="11010" width="8.44140625" style="9" customWidth="1"/>
    <col min="11011" max="11011" width="30.33203125" style="9" customWidth="1"/>
    <col min="11012" max="11012" width="15.33203125" style="9" customWidth="1"/>
    <col min="11013" max="11013" width="7.88671875" style="9" customWidth="1"/>
    <col min="11014" max="11014" width="9.33203125" style="9" customWidth="1"/>
    <col min="11015" max="11015" width="9.109375" style="9"/>
    <col min="11016" max="11016" width="13.6640625" style="9" customWidth="1"/>
    <col min="11017" max="11264" width="9.109375" style="9"/>
    <col min="11265" max="11265" width="2.6640625" style="9" customWidth="1"/>
    <col min="11266" max="11266" width="8.44140625" style="9" customWidth="1"/>
    <col min="11267" max="11267" width="30.33203125" style="9" customWidth="1"/>
    <col min="11268" max="11268" width="15.33203125" style="9" customWidth="1"/>
    <col min="11269" max="11269" width="7.88671875" style="9" customWidth="1"/>
    <col min="11270" max="11270" width="9.33203125" style="9" customWidth="1"/>
    <col min="11271" max="11271" width="9.109375" style="9"/>
    <col min="11272" max="11272" width="13.6640625" style="9" customWidth="1"/>
    <col min="11273" max="11520" width="9.109375" style="9"/>
    <col min="11521" max="11521" width="2.6640625" style="9" customWidth="1"/>
    <col min="11522" max="11522" width="8.44140625" style="9" customWidth="1"/>
    <col min="11523" max="11523" width="30.33203125" style="9" customWidth="1"/>
    <col min="11524" max="11524" width="15.33203125" style="9" customWidth="1"/>
    <col min="11525" max="11525" width="7.88671875" style="9" customWidth="1"/>
    <col min="11526" max="11526" width="9.33203125" style="9" customWidth="1"/>
    <col min="11527" max="11527" width="9.109375" style="9"/>
    <col min="11528" max="11528" width="13.6640625" style="9" customWidth="1"/>
    <col min="11529" max="11776" width="9.109375" style="9"/>
    <col min="11777" max="11777" width="2.6640625" style="9" customWidth="1"/>
    <col min="11778" max="11778" width="8.44140625" style="9" customWidth="1"/>
    <col min="11779" max="11779" width="30.33203125" style="9" customWidth="1"/>
    <col min="11780" max="11780" width="15.33203125" style="9" customWidth="1"/>
    <col min="11781" max="11781" width="7.88671875" style="9" customWidth="1"/>
    <col min="11782" max="11782" width="9.33203125" style="9" customWidth="1"/>
    <col min="11783" max="11783" width="9.109375" style="9"/>
    <col min="11784" max="11784" width="13.6640625" style="9" customWidth="1"/>
    <col min="11785" max="12032" width="9.109375" style="9"/>
    <col min="12033" max="12033" width="2.6640625" style="9" customWidth="1"/>
    <col min="12034" max="12034" width="8.44140625" style="9" customWidth="1"/>
    <col min="12035" max="12035" width="30.33203125" style="9" customWidth="1"/>
    <col min="12036" max="12036" width="15.33203125" style="9" customWidth="1"/>
    <col min="12037" max="12037" width="7.88671875" style="9" customWidth="1"/>
    <col min="12038" max="12038" width="9.33203125" style="9" customWidth="1"/>
    <col min="12039" max="12039" width="9.109375" style="9"/>
    <col min="12040" max="12040" width="13.6640625" style="9" customWidth="1"/>
    <col min="12041" max="12288" width="9.109375" style="9"/>
    <col min="12289" max="12289" width="2.6640625" style="9" customWidth="1"/>
    <col min="12290" max="12290" width="8.44140625" style="9" customWidth="1"/>
    <col min="12291" max="12291" width="30.33203125" style="9" customWidth="1"/>
    <col min="12292" max="12292" width="15.33203125" style="9" customWidth="1"/>
    <col min="12293" max="12293" width="7.88671875" style="9" customWidth="1"/>
    <col min="12294" max="12294" width="9.33203125" style="9" customWidth="1"/>
    <col min="12295" max="12295" width="9.109375" style="9"/>
    <col min="12296" max="12296" width="13.6640625" style="9" customWidth="1"/>
    <col min="12297" max="12544" width="9.109375" style="9"/>
    <col min="12545" max="12545" width="2.6640625" style="9" customWidth="1"/>
    <col min="12546" max="12546" width="8.44140625" style="9" customWidth="1"/>
    <col min="12547" max="12547" width="30.33203125" style="9" customWidth="1"/>
    <col min="12548" max="12548" width="15.33203125" style="9" customWidth="1"/>
    <col min="12549" max="12549" width="7.88671875" style="9" customWidth="1"/>
    <col min="12550" max="12550" width="9.33203125" style="9" customWidth="1"/>
    <col min="12551" max="12551" width="9.109375" style="9"/>
    <col min="12552" max="12552" width="13.6640625" style="9" customWidth="1"/>
    <col min="12553" max="12800" width="9.109375" style="9"/>
    <col min="12801" max="12801" width="2.6640625" style="9" customWidth="1"/>
    <col min="12802" max="12802" width="8.44140625" style="9" customWidth="1"/>
    <col min="12803" max="12803" width="30.33203125" style="9" customWidth="1"/>
    <col min="12804" max="12804" width="15.33203125" style="9" customWidth="1"/>
    <col min="12805" max="12805" width="7.88671875" style="9" customWidth="1"/>
    <col min="12806" max="12806" width="9.33203125" style="9" customWidth="1"/>
    <col min="12807" max="12807" width="9.109375" style="9"/>
    <col min="12808" max="12808" width="13.6640625" style="9" customWidth="1"/>
    <col min="12809" max="13056" width="9.109375" style="9"/>
    <col min="13057" max="13057" width="2.6640625" style="9" customWidth="1"/>
    <col min="13058" max="13058" width="8.44140625" style="9" customWidth="1"/>
    <col min="13059" max="13059" width="30.33203125" style="9" customWidth="1"/>
    <col min="13060" max="13060" width="15.33203125" style="9" customWidth="1"/>
    <col min="13061" max="13061" width="7.88671875" style="9" customWidth="1"/>
    <col min="13062" max="13062" width="9.33203125" style="9" customWidth="1"/>
    <col min="13063" max="13063" width="9.109375" style="9"/>
    <col min="13064" max="13064" width="13.6640625" style="9" customWidth="1"/>
    <col min="13065" max="13312" width="9.109375" style="9"/>
    <col min="13313" max="13313" width="2.6640625" style="9" customWidth="1"/>
    <col min="13314" max="13314" width="8.44140625" style="9" customWidth="1"/>
    <col min="13315" max="13315" width="30.33203125" style="9" customWidth="1"/>
    <col min="13316" max="13316" width="15.33203125" style="9" customWidth="1"/>
    <col min="13317" max="13317" width="7.88671875" style="9" customWidth="1"/>
    <col min="13318" max="13318" width="9.33203125" style="9" customWidth="1"/>
    <col min="13319" max="13319" width="9.109375" style="9"/>
    <col min="13320" max="13320" width="13.6640625" style="9" customWidth="1"/>
    <col min="13321" max="13568" width="9.109375" style="9"/>
    <col min="13569" max="13569" width="2.6640625" style="9" customWidth="1"/>
    <col min="13570" max="13570" width="8.44140625" style="9" customWidth="1"/>
    <col min="13571" max="13571" width="30.33203125" style="9" customWidth="1"/>
    <col min="13572" max="13572" width="15.33203125" style="9" customWidth="1"/>
    <col min="13573" max="13573" width="7.88671875" style="9" customWidth="1"/>
    <col min="13574" max="13574" width="9.33203125" style="9" customWidth="1"/>
    <col min="13575" max="13575" width="9.109375" style="9"/>
    <col min="13576" max="13576" width="13.6640625" style="9" customWidth="1"/>
    <col min="13577" max="13824" width="9.109375" style="9"/>
    <col min="13825" max="13825" width="2.6640625" style="9" customWidth="1"/>
    <col min="13826" max="13826" width="8.44140625" style="9" customWidth="1"/>
    <col min="13827" max="13827" width="30.33203125" style="9" customWidth="1"/>
    <col min="13828" max="13828" width="15.33203125" style="9" customWidth="1"/>
    <col min="13829" max="13829" width="7.88671875" style="9" customWidth="1"/>
    <col min="13830" max="13830" width="9.33203125" style="9" customWidth="1"/>
    <col min="13831" max="13831" width="9.109375" style="9"/>
    <col min="13832" max="13832" width="13.6640625" style="9" customWidth="1"/>
    <col min="13833" max="14080" width="9.109375" style="9"/>
    <col min="14081" max="14081" width="2.6640625" style="9" customWidth="1"/>
    <col min="14082" max="14082" width="8.44140625" style="9" customWidth="1"/>
    <col min="14083" max="14083" width="30.33203125" style="9" customWidth="1"/>
    <col min="14084" max="14084" width="15.33203125" style="9" customWidth="1"/>
    <col min="14085" max="14085" width="7.88671875" style="9" customWidth="1"/>
    <col min="14086" max="14086" width="9.33203125" style="9" customWidth="1"/>
    <col min="14087" max="14087" width="9.109375" style="9"/>
    <col min="14088" max="14088" width="13.6640625" style="9" customWidth="1"/>
    <col min="14089" max="14336" width="9.109375" style="9"/>
    <col min="14337" max="14337" width="2.6640625" style="9" customWidth="1"/>
    <col min="14338" max="14338" width="8.44140625" style="9" customWidth="1"/>
    <col min="14339" max="14339" width="30.33203125" style="9" customWidth="1"/>
    <col min="14340" max="14340" width="15.33203125" style="9" customWidth="1"/>
    <col min="14341" max="14341" width="7.88671875" style="9" customWidth="1"/>
    <col min="14342" max="14342" width="9.33203125" style="9" customWidth="1"/>
    <col min="14343" max="14343" width="9.109375" style="9"/>
    <col min="14344" max="14344" width="13.6640625" style="9" customWidth="1"/>
    <col min="14345" max="14592" width="9.109375" style="9"/>
    <col min="14593" max="14593" width="2.6640625" style="9" customWidth="1"/>
    <col min="14594" max="14594" width="8.44140625" style="9" customWidth="1"/>
    <col min="14595" max="14595" width="30.33203125" style="9" customWidth="1"/>
    <col min="14596" max="14596" width="15.33203125" style="9" customWidth="1"/>
    <col min="14597" max="14597" width="7.88671875" style="9" customWidth="1"/>
    <col min="14598" max="14598" width="9.33203125" style="9" customWidth="1"/>
    <col min="14599" max="14599" width="9.109375" style="9"/>
    <col min="14600" max="14600" width="13.6640625" style="9" customWidth="1"/>
    <col min="14601" max="14848" width="9.109375" style="9"/>
    <col min="14849" max="14849" width="2.6640625" style="9" customWidth="1"/>
    <col min="14850" max="14850" width="8.44140625" style="9" customWidth="1"/>
    <col min="14851" max="14851" width="30.33203125" style="9" customWidth="1"/>
    <col min="14852" max="14852" width="15.33203125" style="9" customWidth="1"/>
    <col min="14853" max="14853" width="7.88671875" style="9" customWidth="1"/>
    <col min="14854" max="14854" width="9.33203125" style="9" customWidth="1"/>
    <col min="14855" max="14855" width="9.109375" style="9"/>
    <col min="14856" max="14856" width="13.6640625" style="9" customWidth="1"/>
    <col min="14857" max="15104" width="9.109375" style="9"/>
    <col min="15105" max="15105" width="2.6640625" style="9" customWidth="1"/>
    <col min="15106" max="15106" width="8.44140625" style="9" customWidth="1"/>
    <col min="15107" max="15107" width="30.33203125" style="9" customWidth="1"/>
    <col min="15108" max="15108" width="15.33203125" style="9" customWidth="1"/>
    <col min="15109" max="15109" width="7.88671875" style="9" customWidth="1"/>
    <col min="15110" max="15110" width="9.33203125" style="9" customWidth="1"/>
    <col min="15111" max="15111" width="9.109375" style="9"/>
    <col min="15112" max="15112" width="13.6640625" style="9" customWidth="1"/>
    <col min="15113" max="15360" width="9.109375" style="9"/>
    <col min="15361" max="15361" width="2.6640625" style="9" customWidth="1"/>
    <col min="15362" max="15362" width="8.44140625" style="9" customWidth="1"/>
    <col min="15363" max="15363" width="30.33203125" style="9" customWidth="1"/>
    <col min="15364" max="15364" width="15.33203125" style="9" customWidth="1"/>
    <col min="15365" max="15365" width="7.88671875" style="9" customWidth="1"/>
    <col min="15366" max="15366" width="9.33203125" style="9" customWidth="1"/>
    <col min="15367" max="15367" width="9.109375" style="9"/>
    <col min="15368" max="15368" width="13.6640625" style="9" customWidth="1"/>
    <col min="15369" max="15616" width="9.109375" style="9"/>
    <col min="15617" max="15617" width="2.6640625" style="9" customWidth="1"/>
    <col min="15618" max="15618" width="8.44140625" style="9" customWidth="1"/>
    <col min="15619" max="15619" width="30.33203125" style="9" customWidth="1"/>
    <col min="15620" max="15620" width="15.33203125" style="9" customWidth="1"/>
    <col min="15621" max="15621" width="7.88671875" style="9" customWidth="1"/>
    <col min="15622" max="15622" width="9.33203125" style="9" customWidth="1"/>
    <col min="15623" max="15623" width="9.109375" style="9"/>
    <col min="15624" max="15624" width="13.6640625" style="9" customWidth="1"/>
    <col min="15625" max="15872" width="9.109375" style="9"/>
    <col min="15873" max="15873" width="2.6640625" style="9" customWidth="1"/>
    <col min="15874" max="15874" width="8.44140625" style="9" customWidth="1"/>
    <col min="15875" max="15875" width="30.33203125" style="9" customWidth="1"/>
    <col min="15876" max="15876" width="15.33203125" style="9" customWidth="1"/>
    <col min="15877" max="15877" width="7.88671875" style="9" customWidth="1"/>
    <col min="15878" max="15878" width="9.33203125" style="9" customWidth="1"/>
    <col min="15879" max="15879" width="9.109375" style="9"/>
    <col min="15880" max="15880" width="13.6640625" style="9" customWidth="1"/>
    <col min="15881" max="16128" width="9.109375" style="9"/>
    <col min="16129" max="16129" width="2.6640625" style="9" customWidth="1"/>
    <col min="16130" max="16130" width="8.44140625" style="9" customWidth="1"/>
    <col min="16131" max="16131" width="30.33203125" style="9" customWidth="1"/>
    <col min="16132" max="16132" width="15.33203125" style="9" customWidth="1"/>
    <col min="16133" max="16133" width="7.88671875" style="9" customWidth="1"/>
    <col min="16134" max="16134" width="9.33203125" style="9" customWidth="1"/>
    <col min="16135" max="16135" width="9.109375" style="9"/>
    <col min="16136" max="16136" width="13.6640625" style="9" customWidth="1"/>
    <col min="16137" max="16384" width="9.109375" style="9"/>
  </cols>
  <sheetData>
    <row r="1" spans="1:11" ht="36.75" customHeight="1" thickBot="1" x14ac:dyDescent="0.65">
      <c r="C1" s="20" t="s">
        <v>60</v>
      </c>
      <c r="D1" s="21"/>
    </row>
    <row r="2" spans="1:11" s="2" customFormat="1" ht="28.2" x14ac:dyDescent="0.4">
      <c r="A2" s="22"/>
      <c r="B2" s="23"/>
      <c r="C2" s="24" t="s">
        <v>127</v>
      </c>
      <c r="D2" s="25"/>
      <c r="E2" s="26"/>
      <c r="F2" s="27"/>
    </row>
    <row r="3" spans="1:11" s="2" customFormat="1" ht="14.25" customHeight="1" thickBot="1" x14ac:dyDescent="0.45">
      <c r="A3" s="28"/>
      <c r="B3" s="29"/>
      <c r="C3" s="29"/>
      <c r="D3" s="30"/>
      <c r="E3" s="31"/>
      <c r="F3" s="32"/>
    </row>
    <row r="4" spans="1:11" ht="18" x14ac:dyDescent="0.35">
      <c r="A4" s="33"/>
      <c r="B4" s="34" t="s">
        <v>1</v>
      </c>
      <c r="C4" s="35">
        <v>39999</v>
      </c>
      <c r="D4" s="36" t="s">
        <v>61</v>
      </c>
      <c r="E4" s="37" t="s">
        <v>4</v>
      </c>
      <c r="F4" s="38" t="s">
        <v>5</v>
      </c>
      <c r="G4" s="39"/>
      <c r="H4"/>
      <c r="I4"/>
      <c r="J4"/>
      <c r="K4"/>
    </row>
    <row r="5" spans="1:11" ht="18.600000000000001" thickBot="1" x14ac:dyDescent="0.4">
      <c r="A5" s="40"/>
      <c r="B5" s="41"/>
      <c r="C5" s="41"/>
      <c r="D5" s="42" t="s">
        <v>62</v>
      </c>
      <c r="E5" s="43" t="s">
        <v>6</v>
      </c>
      <c r="F5" s="44" t="s">
        <v>7</v>
      </c>
      <c r="H5"/>
      <c r="I5"/>
      <c r="J5"/>
      <c r="K5"/>
    </row>
    <row r="6" spans="1:11" ht="15.9" customHeight="1" x14ac:dyDescent="0.35">
      <c r="A6" s="33" t="s">
        <v>63</v>
      </c>
      <c r="B6" s="45">
        <v>1</v>
      </c>
      <c r="C6" s="46" t="s">
        <v>20</v>
      </c>
      <c r="D6" s="47"/>
      <c r="E6" s="48" t="s">
        <v>50</v>
      </c>
      <c r="F6" s="49" t="s">
        <v>48</v>
      </c>
      <c r="H6"/>
      <c r="I6"/>
      <c r="J6"/>
      <c r="K6"/>
    </row>
    <row r="7" spans="1:11" ht="15.9" customHeight="1" x14ac:dyDescent="0.35">
      <c r="A7" s="33" t="s">
        <v>65</v>
      </c>
      <c r="B7" s="45">
        <v>2</v>
      </c>
      <c r="C7" s="46" t="s">
        <v>40</v>
      </c>
      <c r="D7" s="47"/>
      <c r="E7" s="48"/>
      <c r="F7" s="49" t="s">
        <v>48</v>
      </c>
      <c r="H7"/>
      <c r="I7"/>
      <c r="J7"/>
      <c r="K7"/>
    </row>
    <row r="8" spans="1:11" ht="15.9" customHeight="1" x14ac:dyDescent="0.35">
      <c r="A8" s="33" t="s">
        <v>66</v>
      </c>
      <c r="B8" s="45">
        <v>3</v>
      </c>
      <c r="C8" s="46" t="s">
        <v>14</v>
      </c>
      <c r="D8" s="47"/>
      <c r="E8" s="48"/>
      <c r="F8" s="49" t="s">
        <v>48</v>
      </c>
      <c r="H8"/>
      <c r="I8"/>
      <c r="J8"/>
      <c r="K8"/>
    </row>
    <row r="9" spans="1:11" ht="15.9" customHeight="1" x14ac:dyDescent="0.35">
      <c r="A9" s="33" t="s">
        <v>67</v>
      </c>
      <c r="B9" s="45">
        <v>4</v>
      </c>
      <c r="C9" s="46" t="s">
        <v>12</v>
      </c>
      <c r="D9" s="47"/>
      <c r="E9" s="48" t="s">
        <v>51</v>
      </c>
      <c r="F9" s="49" t="s">
        <v>48</v>
      </c>
      <c r="H9"/>
      <c r="I9"/>
      <c r="J9"/>
      <c r="K9"/>
    </row>
    <row r="10" spans="1:11" ht="15.9" customHeight="1" x14ac:dyDescent="0.35">
      <c r="A10" s="33" t="s">
        <v>68</v>
      </c>
      <c r="B10" s="45">
        <v>5</v>
      </c>
      <c r="C10" s="46" t="s">
        <v>9</v>
      </c>
      <c r="D10" s="47"/>
      <c r="E10" s="48"/>
      <c r="F10" s="49" t="s">
        <v>48</v>
      </c>
      <c r="H10"/>
      <c r="I10"/>
      <c r="J10"/>
      <c r="K10"/>
    </row>
    <row r="11" spans="1:11" ht="15.9" customHeight="1" x14ac:dyDescent="0.35">
      <c r="A11" s="33" t="s">
        <v>69</v>
      </c>
      <c r="B11" s="45">
        <v>6</v>
      </c>
      <c r="C11" s="46" t="s">
        <v>13</v>
      </c>
      <c r="D11" s="47"/>
      <c r="E11" s="48"/>
      <c r="F11" s="49" t="s">
        <v>48</v>
      </c>
      <c r="H11"/>
      <c r="I11"/>
      <c r="J11"/>
      <c r="K11"/>
    </row>
    <row r="12" spans="1:11" ht="15.9" customHeight="1" thickBot="1" x14ac:dyDescent="0.4">
      <c r="A12" s="40" t="s">
        <v>70</v>
      </c>
      <c r="B12" s="50"/>
      <c r="C12" s="51"/>
      <c r="D12" s="52"/>
      <c r="E12" s="43"/>
      <c r="F12" s="44"/>
      <c r="H12"/>
      <c r="I12"/>
      <c r="J12"/>
      <c r="K12"/>
    </row>
    <row r="13" spans="1:11" ht="15.9" customHeight="1" x14ac:dyDescent="0.3">
      <c r="A13" s="9"/>
      <c r="D13" s="9"/>
      <c r="E13" s="9"/>
      <c r="F13" s="9"/>
      <c r="H13"/>
      <c r="I13"/>
      <c r="J13"/>
      <c r="K13"/>
    </row>
    <row r="14" spans="1:11" ht="15.9" customHeight="1" x14ac:dyDescent="0.25">
      <c r="A14" s="9"/>
      <c r="D14" s="9"/>
      <c r="E14" s="9"/>
      <c r="F14" s="9"/>
    </row>
    <row r="15" spans="1:11" ht="15.9" customHeight="1" x14ac:dyDescent="0.25">
      <c r="A15" s="9"/>
      <c r="D15" s="9"/>
      <c r="E15" s="9"/>
      <c r="F15" s="9"/>
    </row>
    <row r="16" spans="1:11" ht="15.9" customHeight="1" x14ac:dyDescent="0.3">
      <c r="A16" s="9"/>
      <c r="B16"/>
      <c r="C16"/>
      <c r="D16" s="9"/>
      <c r="E16" s="9"/>
      <c r="F16" s="9"/>
    </row>
    <row r="17" spans="1:12" ht="15.9" customHeight="1" x14ac:dyDescent="0.3">
      <c r="A17" s="9"/>
      <c r="B17"/>
      <c r="C17"/>
      <c r="D17" s="9"/>
      <c r="E17" s="9"/>
      <c r="F17" s="9"/>
    </row>
    <row r="18" spans="1:12" ht="15.9" customHeight="1" x14ac:dyDescent="0.3">
      <c r="A18" s="9"/>
      <c r="B18"/>
      <c r="C18"/>
      <c r="D18" s="9"/>
      <c r="E18" s="9"/>
      <c r="F18" s="9"/>
    </row>
    <row r="19" spans="1:12" ht="15.9" customHeight="1" x14ac:dyDescent="0.3">
      <c r="A19" s="9"/>
      <c r="B19"/>
      <c r="C19"/>
      <c r="D19" s="9"/>
      <c r="E19" s="9"/>
      <c r="F19" s="9"/>
    </row>
    <row r="20" spans="1:12" ht="15.9" customHeight="1" x14ac:dyDescent="0.3">
      <c r="A20" s="9"/>
      <c r="B20"/>
      <c r="C20"/>
      <c r="D20" s="9"/>
      <c r="E20" s="9"/>
      <c r="F20" s="9"/>
    </row>
    <row r="21" spans="1:12" ht="15.9" customHeight="1" x14ac:dyDescent="0.3">
      <c r="A21" s="9"/>
      <c r="B21"/>
      <c r="C21"/>
      <c r="D21" s="9"/>
      <c r="E21" s="9"/>
      <c r="F21" s="9"/>
    </row>
    <row r="22" spans="1:12" ht="15.9" customHeight="1" x14ac:dyDescent="0.3">
      <c r="A22" s="9"/>
      <c r="B22"/>
      <c r="C22"/>
      <c r="D22" s="9"/>
      <c r="E22" s="9"/>
      <c r="F22" s="9"/>
    </row>
    <row r="23" spans="1:12" ht="15.9" customHeight="1" x14ac:dyDescent="0.3">
      <c r="A23" s="9"/>
      <c r="B23"/>
      <c r="C23"/>
      <c r="D23"/>
      <c r="E23"/>
      <c r="F23"/>
      <c r="G23"/>
      <c r="H23"/>
      <c r="I23"/>
      <c r="J23"/>
      <c r="K23"/>
      <c r="L23"/>
    </row>
    <row r="24" spans="1:12" ht="15.9" customHeight="1" x14ac:dyDescent="0.3">
      <c r="A24" s="9"/>
      <c r="B24"/>
      <c r="C24"/>
      <c r="D24"/>
      <c r="E24"/>
      <c r="F24"/>
      <c r="G24"/>
      <c r="H24"/>
      <c r="I24"/>
      <c r="J24"/>
      <c r="K24"/>
      <c r="L24"/>
    </row>
    <row r="25" spans="1:12" ht="15.9" customHeight="1" x14ac:dyDescent="0.3">
      <c r="A25" s="9"/>
      <c r="B25"/>
      <c r="C25"/>
      <c r="D25"/>
      <c r="E25"/>
      <c r="F25"/>
      <c r="G25"/>
      <c r="H25"/>
      <c r="I25"/>
      <c r="J25"/>
      <c r="K25"/>
      <c r="L25"/>
    </row>
    <row r="26" spans="1:12" ht="15.9" customHeight="1" x14ac:dyDescent="0.25">
      <c r="A26" s="9"/>
      <c r="D26" s="9"/>
      <c r="E26" s="9"/>
      <c r="F26" s="9"/>
    </row>
    <row r="27" spans="1:12" ht="15.9" customHeight="1" x14ac:dyDescent="0.25">
      <c r="A27" s="9"/>
      <c r="D27" s="9"/>
      <c r="E27" s="9"/>
      <c r="F27" s="9"/>
    </row>
    <row r="28" spans="1:12" ht="15.9" customHeight="1" x14ac:dyDescent="0.25">
      <c r="A28" s="9"/>
      <c r="D28" s="9"/>
      <c r="E28" s="9"/>
      <c r="F28" s="9"/>
    </row>
    <row r="29" spans="1:12" ht="15.9" customHeight="1" x14ac:dyDescent="0.25">
      <c r="A29" s="9"/>
      <c r="D29" s="9"/>
      <c r="E29" s="9"/>
      <c r="F29" s="9"/>
    </row>
    <row r="30" spans="1:12" ht="15.9" customHeight="1" x14ac:dyDescent="0.25">
      <c r="A30" s="9"/>
      <c r="D30" s="9"/>
      <c r="E30" s="9"/>
      <c r="F30" s="9"/>
    </row>
    <row r="31" spans="1:12" ht="15.9" customHeight="1" x14ac:dyDescent="0.25">
      <c r="A31" s="9"/>
      <c r="D31" s="9"/>
      <c r="E31" s="9"/>
      <c r="F31" s="9"/>
    </row>
    <row r="32" spans="1:12" ht="15.9" customHeight="1" x14ac:dyDescent="0.25">
      <c r="A32" s="9"/>
      <c r="D32" s="9"/>
      <c r="E32" s="9"/>
      <c r="F32" s="9"/>
    </row>
    <row r="33" spans="1:6" ht="15.9" customHeight="1" x14ac:dyDescent="0.25">
      <c r="A33" s="9"/>
      <c r="D33" s="9"/>
      <c r="E33" s="9"/>
      <c r="F33" s="9"/>
    </row>
    <row r="34" spans="1:6" ht="15.9" customHeight="1" x14ac:dyDescent="0.25">
      <c r="A34" s="9"/>
      <c r="D34" s="9"/>
      <c r="E34" s="9"/>
      <c r="F34" s="9"/>
    </row>
    <row r="35" spans="1:6" ht="15.9" customHeight="1" x14ac:dyDescent="0.25">
      <c r="A35" s="9"/>
      <c r="D35" s="9"/>
      <c r="E35" s="9"/>
      <c r="F35" s="9"/>
    </row>
    <row r="36" spans="1:6" ht="15.9" customHeight="1" x14ac:dyDescent="0.25">
      <c r="A36" s="9"/>
      <c r="D36" s="9"/>
      <c r="E36" s="9"/>
      <c r="F36" s="9"/>
    </row>
    <row r="37" spans="1:6" ht="15.9" customHeight="1" x14ac:dyDescent="0.25">
      <c r="A37" s="9"/>
      <c r="D37" s="9"/>
      <c r="E37" s="9"/>
      <c r="F37" s="9"/>
    </row>
    <row r="38" spans="1:6" ht="15.9" customHeight="1" x14ac:dyDescent="0.25">
      <c r="A38" s="9"/>
      <c r="D38" s="9"/>
      <c r="E38" s="9"/>
      <c r="F38" s="9"/>
    </row>
    <row r="39" spans="1:6" ht="15.9" customHeight="1" x14ac:dyDescent="0.25">
      <c r="A39" s="9"/>
      <c r="D39" s="9"/>
      <c r="E39" s="9"/>
      <c r="F39" s="9"/>
    </row>
    <row r="40" spans="1:6" ht="15.9" customHeight="1" x14ac:dyDescent="0.25">
      <c r="A40" s="9"/>
      <c r="D40" s="9"/>
      <c r="E40" s="9"/>
      <c r="F40" s="9"/>
    </row>
    <row r="41" spans="1:6" ht="15.9" customHeight="1" x14ac:dyDescent="0.25">
      <c r="A41" s="9"/>
      <c r="D41" s="9"/>
      <c r="E41" s="9"/>
      <c r="F41" s="9"/>
    </row>
    <row r="42" spans="1:6" ht="15.9" customHeight="1" x14ac:dyDescent="0.25">
      <c r="A42" s="9"/>
      <c r="D42" s="9"/>
      <c r="E42" s="9"/>
      <c r="F42" s="9"/>
    </row>
    <row r="43" spans="1:6" ht="15.9" customHeight="1" x14ac:dyDescent="0.25">
      <c r="A43" s="9"/>
      <c r="D43" s="9"/>
      <c r="E43" s="9"/>
      <c r="F43" s="9"/>
    </row>
    <row r="44" spans="1:6" ht="15.9" customHeight="1" x14ac:dyDescent="0.25">
      <c r="A44" s="9"/>
      <c r="D44" s="9"/>
      <c r="E44" s="9"/>
      <c r="F44" s="9"/>
    </row>
    <row r="45" spans="1:6" ht="15.9" customHeight="1" x14ac:dyDescent="0.25">
      <c r="A45" s="9"/>
      <c r="D45" s="9"/>
      <c r="E45" s="9"/>
      <c r="F45" s="9"/>
    </row>
    <row r="46" spans="1:6" ht="15.9" customHeight="1" x14ac:dyDescent="0.25">
      <c r="A46" s="9"/>
      <c r="D46" s="9"/>
      <c r="E46" s="9"/>
      <c r="F46" s="9"/>
    </row>
    <row r="47" spans="1:6" ht="15.9" customHeight="1" x14ac:dyDescent="0.25">
      <c r="A47" s="9"/>
      <c r="D47" s="9"/>
      <c r="E47" s="9"/>
      <c r="F47" s="9"/>
    </row>
    <row r="48" spans="1:6" ht="15.9" customHeight="1" x14ac:dyDescent="0.25">
      <c r="A48" s="9"/>
      <c r="D48" s="9"/>
      <c r="E48" s="9"/>
      <c r="F48" s="9"/>
    </row>
    <row r="49" spans="1:6" x14ac:dyDescent="0.25">
      <c r="A49" s="9"/>
      <c r="D49" s="9"/>
      <c r="E49" s="9"/>
      <c r="F49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selection activeCell="M20" sqref="M20"/>
    </sheetView>
  </sheetViews>
  <sheetFormatPr defaultColWidth="9.109375" defaultRowHeight="13.2" x14ac:dyDescent="0.25"/>
  <cols>
    <col min="1" max="1" width="2.6640625" style="16" customWidth="1"/>
    <col min="2" max="2" width="6.5546875" style="9" customWidth="1"/>
    <col min="3" max="3" width="5.33203125" style="9" customWidth="1"/>
    <col min="4" max="4" width="30.33203125" style="9" customWidth="1"/>
    <col min="5" max="5" width="15.33203125" style="16" customWidth="1"/>
    <col min="6" max="6" width="5.5546875" style="19" customWidth="1"/>
    <col min="7" max="7" width="6.88671875" style="19" customWidth="1"/>
    <col min="8" max="8" width="7.88671875" style="19" customWidth="1"/>
    <col min="9" max="9" width="7" style="16" customWidth="1"/>
    <col min="10" max="10" width="7.88671875" style="9" customWidth="1"/>
    <col min="11" max="256" width="9.109375" style="9"/>
    <col min="257" max="257" width="2.6640625" style="9" customWidth="1"/>
    <col min="258" max="258" width="6.5546875" style="9" customWidth="1"/>
    <col min="259" max="259" width="5.33203125" style="9" customWidth="1"/>
    <col min="260" max="260" width="30.33203125" style="9" customWidth="1"/>
    <col min="261" max="261" width="15.33203125" style="9" customWidth="1"/>
    <col min="262" max="262" width="5.5546875" style="9" customWidth="1"/>
    <col min="263" max="263" width="6.88671875" style="9" customWidth="1"/>
    <col min="264" max="264" width="7.88671875" style="9" customWidth="1"/>
    <col min="265" max="265" width="7" style="9" customWidth="1"/>
    <col min="266" max="266" width="7.88671875" style="9" customWidth="1"/>
    <col min="267" max="512" width="9.109375" style="9"/>
    <col min="513" max="513" width="2.6640625" style="9" customWidth="1"/>
    <col min="514" max="514" width="6.5546875" style="9" customWidth="1"/>
    <col min="515" max="515" width="5.33203125" style="9" customWidth="1"/>
    <col min="516" max="516" width="30.33203125" style="9" customWidth="1"/>
    <col min="517" max="517" width="15.33203125" style="9" customWidth="1"/>
    <col min="518" max="518" width="5.5546875" style="9" customWidth="1"/>
    <col min="519" max="519" width="6.88671875" style="9" customWidth="1"/>
    <col min="520" max="520" width="7.88671875" style="9" customWidth="1"/>
    <col min="521" max="521" width="7" style="9" customWidth="1"/>
    <col min="522" max="522" width="7.88671875" style="9" customWidth="1"/>
    <col min="523" max="768" width="9.109375" style="9"/>
    <col min="769" max="769" width="2.6640625" style="9" customWidth="1"/>
    <col min="770" max="770" width="6.5546875" style="9" customWidth="1"/>
    <col min="771" max="771" width="5.33203125" style="9" customWidth="1"/>
    <col min="772" max="772" width="30.33203125" style="9" customWidth="1"/>
    <col min="773" max="773" width="15.33203125" style="9" customWidth="1"/>
    <col min="774" max="774" width="5.5546875" style="9" customWidth="1"/>
    <col min="775" max="775" width="6.88671875" style="9" customWidth="1"/>
    <col min="776" max="776" width="7.88671875" style="9" customWidth="1"/>
    <col min="777" max="777" width="7" style="9" customWidth="1"/>
    <col min="778" max="778" width="7.88671875" style="9" customWidth="1"/>
    <col min="779" max="1024" width="9.109375" style="9"/>
    <col min="1025" max="1025" width="2.6640625" style="9" customWidth="1"/>
    <col min="1026" max="1026" width="6.5546875" style="9" customWidth="1"/>
    <col min="1027" max="1027" width="5.33203125" style="9" customWidth="1"/>
    <col min="1028" max="1028" width="30.33203125" style="9" customWidth="1"/>
    <col min="1029" max="1029" width="15.33203125" style="9" customWidth="1"/>
    <col min="1030" max="1030" width="5.5546875" style="9" customWidth="1"/>
    <col min="1031" max="1031" width="6.88671875" style="9" customWidth="1"/>
    <col min="1032" max="1032" width="7.88671875" style="9" customWidth="1"/>
    <col min="1033" max="1033" width="7" style="9" customWidth="1"/>
    <col min="1034" max="1034" width="7.88671875" style="9" customWidth="1"/>
    <col min="1035" max="1280" width="9.109375" style="9"/>
    <col min="1281" max="1281" width="2.6640625" style="9" customWidth="1"/>
    <col min="1282" max="1282" width="6.5546875" style="9" customWidth="1"/>
    <col min="1283" max="1283" width="5.33203125" style="9" customWidth="1"/>
    <col min="1284" max="1284" width="30.33203125" style="9" customWidth="1"/>
    <col min="1285" max="1285" width="15.33203125" style="9" customWidth="1"/>
    <col min="1286" max="1286" width="5.5546875" style="9" customWidth="1"/>
    <col min="1287" max="1287" width="6.88671875" style="9" customWidth="1"/>
    <col min="1288" max="1288" width="7.88671875" style="9" customWidth="1"/>
    <col min="1289" max="1289" width="7" style="9" customWidth="1"/>
    <col min="1290" max="1290" width="7.88671875" style="9" customWidth="1"/>
    <col min="1291" max="1536" width="9.109375" style="9"/>
    <col min="1537" max="1537" width="2.6640625" style="9" customWidth="1"/>
    <col min="1538" max="1538" width="6.5546875" style="9" customWidth="1"/>
    <col min="1539" max="1539" width="5.33203125" style="9" customWidth="1"/>
    <col min="1540" max="1540" width="30.33203125" style="9" customWidth="1"/>
    <col min="1541" max="1541" width="15.33203125" style="9" customWidth="1"/>
    <col min="1542" max="1542" width="5.5546875" style="9" customWidth="1"/>
    <col min="1543" max="1543" width="6.88671875" style="9" customWidth="1"/>
    <col min="1544" max="1544" width="7.88671875" style="9" customWidth="1"/>
    <col min="1545" max="1545" width="7" style="9" customWidth="1"/>
    <col min="1546" max="1546" width="7.88671875" style="9" customWidth="1"/>
    <col min="1547" max="1792" width="9.109375" style="9"/>
    <col min="1793" max="1793" width="2.6640625" style="9" customWidth="1"/>
    <col min="1794" max="1794" width="6.5546875" style="9" customWidth="1"/>
    <col min="1795" max="1795" width="5.33203125" style="9" customWidth="1"/>
    <col min="1796" max="1796" width="30.33203125" style="9" customWidth="1"/>
    <col min="1797" max="1797" width="15.33203125" style="9" customWidth="1"/>
    <col min="1798" max="1798" width="5.5546875" style="9" customWidth="1"/>
    <col min="1799" max="1799" width="6.88671875" style="9" customWidth="1"/>
    <col min="1800" max="1800" width="7.88671875" style="9" customWidth="1"/>
    <col min="1801" max="1801" width="7" style="9" customWidth="1"/>
    <col min="1802" max="1802" width="7.88671875" style="9" customWidth="1"/>
    <col min="1803" max="2048" width="9.109375" style="9"/>
    <col min="2049" max="2049" width="2.6640625" style="9" customWidth="1"/>
    <col min="2050" max="2050" width="6.5546875" style="9" customWidth="1"/>
    <col min="2051" max="2051" width="5.33203125" style="9" customWidth="1"/>
    <col min="2052" max="2052" width="30.33203125" style="9" customWidth="1"/>
    <col min="2053" max="2053" width="15.33203125" style="9" customWidth="1"/>
    <col min="2054" max="2054" width="5.5546875" style="9" customWidth="1"/>
    <col min="2055" max="2055" width="6.88671875" style="9" customWidth="1"/>
    <col min="2056" max="2056" width="7.88671875" style="9" customWidth="1"/>
    <col min="2057" max="2057" width="7" style="9" customWidth="1"/>
    <col min="2058" max="2058" width="7.88671875" style="9" customWidth="1"/>
    <col min="2059" max="2304" width="9.109375" style="9"/>
    <col min="2305" max="2305" width="2.6640625" style="9" customWidth="1"/>
    <col min="2306" max="2306" width="6.5546875" style="9" customWidth="1"/>
    <col min="2307" max="2307" width="5.33203125" style="9" customWidth="1"/>
    <col min="2308" max="2308" width="30.33203125" style="9" customWidth="1"/>
    <col min="2309" max="2309" width="15.33203125" style="9" customWidth="1"/>
    <col min="2310" max="2310" width="5.5546875" style="9" customWidth="1"/>
    <col min="2311" max="2311" width="6.88671875" style="9" customWidth="1"/>
    <col min="2312" max="2312" width="7.88671875" style="9" customWidth="1"/>
    <col min="2313" max="2313" width="7" style="9" customWidth="1"/>
    <col min="2314" max="2314" width="7.88671875" style="9" customWidth="1"/>
    <col min="2315" max="2560" width="9.109375" style="9"/>
    <col min="2561" max="2561" width="2.6640625" style="9" customWidth="1"/>
    <col min="2562" max="2562" width="6.5546875" style="9" customWidth="1"/>
    <col min="2563" max="2563" width="5.33203125" style="9" customWidth="1"/>
    <col min="2564" max="2564" width="30.33203125" style="9" customWidth="1"/>
    <col min="2565" max="2565" width="15.33203125" style="9" customWidth="1"/>
    <col min="2566" max="2566" width="5.5546875" style="9" customWidth="1"/>
    <col min="2567" max="2567" width="6.88671875" style="9" customWidth="1"/>
    <col min="2568" max="2568" width="7.88671875" style="9" customWidth="1"/>
    <col min="2569" max="2569" width="7" style="9" customWidth="1"/>
    <col min="2570" max="2570" width="7.88671875" style="9" customWidth="1"/>
    <col min="2571" max="2816" width="9.109375" style="9"/>
    <col min="2817" max="2817" width="2.6640625" style="9" customWidth="1"/>
    <col min="2818" max="2818" width="6.5546875" style="9" customWidth="1"/>
    <col min="2819" max="2819" width="5.33203125" style="9" customWidth="1"/>
    <col min="2820" max="2820" width="30.33203125" style="9" customWidth="1"/>
    <col min="2821" max="2821" width="15.33203125" style="9" customWidth="1"/>
    <col min="2822" max="2822" width="5.5546875" style="9" customWidth="1"/>
    <col min="2823" max="2823" width="6.88671875" style="9" customWidth="1"/>
    <col min="2824" max="2824" width="7.88671875" style="9" customWidth="1"/>
    <col min="2825" max="2825" width="7" style="9" customWidth="1"/>
    <col min="2826" max="2826" width="7.88671875" style="9" customWidth="1"/>
    <col min="2827" max="3072" width="9.109375" style="9"/>
    <col min="3073" max="3073" width="2.6640625" style="9" customWidth="1"/>
    <col min="3074" max="3074" width="6.5546875" style="9" customWidth="1"/>
    <col min="3075" max="3075" width="5.33203125" style="9" customWidth="1"/>
    <col min="3076" max="3076" width="30.33203125" style="9" customWidth="1"/>
    <col min="3077" max="3077" width="15.33203125" style="9" customWidth="1"/>
    <col min="3078" max="3078" width="5.5546875" style="9" customWidth="1"/>
    <col min="3079" max="3079" width="6.88671875" style="9" customWidth="1"/>
    <col min="3080" max="3080" width="7.88671875" style="9" customWidth="1"/>
    <col min="3081" max="3081" width="7" style="9" customWidth="1"/>
    <col min="3082" max="3082" width="7.88671875" style="9" customWidth="1"/>
    <col min="3083" max="3328" width="9.109375" style="9"/>
    <col min="3329" max="3329" width="2.6640625" style="9" customWidth="1"/>
    <col min="3330" max="3330" width="6.5546875" style="9" customWidth="1"/>
    <col min="3331" max="3331" width="5.33203125" style="9" customWidth="1"/>
    <col min="3332" max="3332" width="30.33203125" style="9" customWidth="1"/>
    <col min="3333" max="3333" width="15.33203125" style="9" customWidth="1"/>
    <col min="3334" max="3334" width="5.5546875" style="9" customWidth="1"/>
    <col min="3335" max="3335" width="6.88671875" style="9" customWidth="1"/>
    <col min="3336" max="3336" width="7.88671875" style="9" customWidth="1"/>
    <col min="3337" max="3337" width="7" style="9" customWidth="1"/>
    <col min="3338" max="3338" width="7.88671875" style="9" customWidth="1"/>
    <col min="3339" max="3584" width="9.109375" style="9"/>
    <col min="3585" max="3585" width="2.6640625" style="9" customWidth="1"/>
    <col min="3586" max="3586" width="6.5546875" style="9" customWidth="1"/>
    <col min="3587" max="3587" width="5.33203125" style="9" customWidth="1"/>
    <col min="3588" max="3588" width="30.33203125" style="9" customWidth="1"/>
    <col min="3589" max="3589" width="15.33203125" style="9" customWidth="1"/>
    <col min="3590" max="3590" width="5.5546875" style="9" customWidth="1"/>
    <col min="3591" max="3591" width="6.88671875" style="9" customWidth="1"/>
    <col min="3592" max="3592" width="7.88671875" style="9" customWidth="1"/>
    <col min="3593" max="3593" width="7" style="9" customWidth="1"/>
    <col min="3594" max="3594" width="7.88671875" style="9" customWidth="1"/>
    <col min="3595" max="3840" width="9.109375" style="9"/>
    <col min="3841" max="3841" width="2.6640625" style="9" customWidth="1"/>
    <col min="3842" max="3842" width="6.5546875" style="9" customWidth="1"/>
    <col min="3843" max="3843" width="5.33203125" style="9" customWidth="1"/>
    <col min="3844" max="3844" width="30.33203125" style="9" customWidth="1"/>
    <col min="3845" max="3845" width="15.33203125" style="9" customWidth="1"/>
    <col min="3846" max="3846" width="5.5546875" style="9" customWidth="1"/>
    <col min="3847" max="3847" width="6.88671875" style="9" customWidth="1"/>
    <col min="3848" max="3848" width="7.88671875" style="9" customWidth="1"/>
    <col min="3849" max="3849" width="7" style="9" customWidth="1"/>
    <col min="3850" max="3850" width="7.88671875" style="9" customWidth="1"/>
    <col min="3851" max="4096" width="9.109375" style="9"/>
    <col min="4097" max="4097" width="2.6640625" style="9" customWidth="1"/>
    <col min="4098" max="4098" width="6.5546875" style="9" customWidth="1"/>
    <col min="4099" max="4099" width="5.33203125" style="9" customWidth="1"/>
    <col min="4100" max="4100" width="30.33203125" style="9" customWidth="1"/>
    <col min="4101" max="4101" width="15.33203125" style="9" customWidth="1"/>
    <col min="4102" max="4102" width="5.5546875" style="9" customWidth="1"/>
    <col min="4103" max="4103" width="6.88671875" style="9" customWidth="1"/>
    <col min="4104" max="4104" width="7.88671875" style="9" customWidth="1"/>
    <col min="4105" max="4105" width="7" style="9" customWidth="1"/>
    <col min="4106" max="4106" width="7.88671875" style="9" customWidth="1"/>
    <col min="4107" max="4352" width="9.109375" style="9"/>
    <col min="4353" max="4353" width="2.6640625" style="9" customWidth="1"/>
    <col min="4354" max="4354" width="6.5546875" style="9" customWidth="1"/>
    <col min="4355" max="4355" width="5.33203125" style="9" customWidth="1"/>
    <col min="4356" max="4356" width="30.33203125" style="9" customWidth="1"/>
    <col min="4357" max="4357" width="15.33203125" style="9" customWidth="1"/>
    <col min="4358" max="4358" width="5.5546875" style="9" customWidth="1"/>
    <col min="4359" max="4359" width="6.88671875" style="9" customWidth="1"/>
    <col min="4360" max="4360" width="7.88671875" style="9" customWidth="1"/>
    <col min="4361" max="4361" width="7" style="9" customWidth="1"/>
    <col min="4362" max="4362" width="7.88671875" style="9" customWidth="1"/>
    <col min="4363" max="4608" width="9.109375" style="9"/>
    <col min="4609" max="4609" width="2.6640625" style="9" customWidth="1"/>
    <col min="4610" max="4610" width="6.5546875" style="9" customWidth="1"/>
    <col min="4611" max="4611" width="5.33203125" style="9" customWidth="1"/>
    <col min="4612" max="4612" width="30.33203125" style="9" customWidth="1"/>
    <col min="4613" max="4613" width="15.33203125" style="9" customWidth="1"/>
    <col min="4614" max="4614" width="5.5546875" style="9" customWidth="1"/>
    <col min="4615" max="4615" width="6.88671875" style="9" customWidth="1"/>
    <col min="4616" max="4616" width="7.88671875" style="9" customWidth="1"/>
    <col min="4617" max="4617" width="7" style="9" customWidth="1"/>
    <col min="4618" max="4618" width="7.88671875" style="9" customWidth="1"/>
    <col min="4619" max="4864" width="9.109375" style="9"/>
    <col min="4865" max="4865" width="2.6640625" style="9" customWidth="1"/>
    <col min="4866" max="4866" width="6.5546875" style="9" customWidth="1"/>
    <col min="4867" max="4867" width="5.33203125" style="9" customWidth="1"/>
    <col min="4868" max="4868" width="30.33203125" style="9" customWidth="1"/>
    <col min="4869" max="4869" width="15.33203125" style="9" customWidth="1"/>
    <col min="4870" max="4870" width="5.5546875" style="9" customWidth="1"/>
    <col min="4871" max="4871" width="6.88671875" style="9" customWidth="1"/>
    <col min="4872" max="4872" width="7.88671875" style="9" customWidth="1"/>
    <col min="4873" max="4873" width="7" style="9" customWidth="1"/>
    <col min="4874" max="4874" width="7.88671875" style="9" customWidth="1"/>
    <col min="4875" max="5120" width="9.109375" style="9"/>
    <col min="5121" max="5121" width="2.6640625" style="9" customWidth="1"/>
    <col min="5122" max="5122" width="6.5546875" style="9" customWidth="1"/>
    <col min="5123" max="5123" width="5.33203125" style="9" customWidth="1"/>
    <col min="5124" max="5124" width="30.33203125" style="9" customWidth="1"/>
    <col min="5125" max="5125" width="15.33203125" style="9" customWidth="1"/>
    <col min="5126" max="5126" width="5.5546875" style="9" customWidth="1"/>
    <col min="5127" max="5127" width="6.88671875" style="9" customWidth="1"/>
    <col min="5128" max="5128" width="7.88671875" style="9" customWidth="1"/>
    <col min="5129" max="5129" width="7" style="9" customWidth="1"/>
    <col min="5130" max="5130" width="7.88671875" style="9" customWidth="1"/>
    <col min="5131" max="5376" width="9.109375" style="9"/>
    <col min="5377" max="5377" width="2.6640625" style="9" customWidth="1"/>
    <col min="5378" max="5378" width="6.5546875" style="9" customWidth="1"/>
    <col min="5379" max="5379" width="5.33203125" style="9" customWidth="1"/>
    <col min="5380" max="5380" width="30.33203125" style="9" customWidth="1"/>
    <col min="5381" max="5381" width="15.33203125" style="9" customWidth="1"/>
    <col min="5382" max="5382" width="5.5546875" style="9" customWidth="1"/>
    <col min="5383" max="5383" width="6.88671875" style="9" customWidth="1"/>
    <col min="5384" max="5384" width="7.88671875" style="9" customWidth="1"/>
    <col min="5385" max="5385" width="7" style="9" customWidth="1"/>
    <col min="5386" max="5386" width="7.88671875" style="9" customWidth="1"/>
    <col min="5387" max="5632" width="9.109375" style="9"/>
    <col min="5633" max="5633" width="2.6640625" style="9" customWidth="1"/>
    <col min="5634" max="5634" width="6.5546875" style="9" customWidth="1"/>
    <col min="5635" max="5635" width="5.33203125" style="9" customWidth="1"/>
    <col min="5636" max="5636" width="30.33203125" style="9" customWidth="1"/>
    <col min="5637" max="5637" width="15.33203125" style="9" customWidth="1"/>
    <col min="5638" max="5638" width="5.5546875" style="9" customWidth="1"/>
    <col min="5639" max="5639" width="6.88671875" style="9" customWidth="1"/>
    <col min="5640" max="5640" width="7.88671875" style="9" customWidth="1"/>
    <col min="5641" max="5641" width="7" style="9" customWidth="1"/>
    <col min="5642" max="5642" width="7.88671875" style="9" customWidth="1"/>
    <col min="5643" max="5888" width="9.109375" style="9"/>
    <col min="5889" max="5889" width="2.6640625" style="9" customWidth="1"/>
    <col min="5890" max="5890" width="6.5546875" style="9" customWidth="1"/>
    <col min="5891" max="5891" width="5.33203125" style="9" customWidth="1"/>
    <col min="5892" max="5892" width="30.33203125" style="9" customWidth="1"/>
    <col min="5893" max="5893" width="15.33203125" style="9" customWidth="1"/>
    <col min="5894" max="5894" width="5.5546875" style="9" customWidth="1"/>
    <col min="5895" max="5895" width="6.88671875" style="9" customWidth="1"/>
    <col min="5896" max="5896" width="7.88671875" style="9" customWidth="1"/>
    <col min="5897" max="5897" width="7" style="9" customWidth="1"/>
    <col min="5898" max="5898" width="7.88671875" style="9" customWidth="1"/>
    <col min="5899" max="6144" width="9.109375" style="9"/>
    <col min="6145" max="6145" width="2.6640625" style="9" customWidth="1"/>
    <col min="6146" max="6146" width="6.5546875" style="9" customWidth="1"/>
    <col min="6147" max="6147" width="5.33203125" style="9" customWidth="1"/>
    <col min="6148" max="6148" width="30.33203125" style="9" customWidth="1"/>
    <col min="6149" max="6149" width="15.33203125" style="9" customWidth="1"/>
    <col min="6150" max="6150" width="5.5546875" style="9" customWidth="1"/>
    <col min="6151" max="6151" width="6.88671875" style="9" customWidth="1"/>
    <col min="6152" max="6152" width="7.88671875" style="9" customWidth="1"/>
    <col min="6153" max="6153" width="7" style="9" customWidth="1"/>
    <col min="6154" max="6154" width="7.88671875" style="9" customWidth="1"/>
    <col min="6155" max="6400" width="9.109375" style="9"/>
    <col min="6401" max="6401" width="2.6640625" style="9" customWidth="1"/>
    <col min="6402" max="6402" width="6.5546875" style="9" customWidth="1"/>
    <col min="6403" max="6403" width="5.33203125" style="9" customWidth="1"/>
    <col min="6404" max="6404" width="30.33203125" style="9" customWidth="1"/>
    <col min="6405" max="6405" width="15.33203125" style="9" customWidth="1"/>
    <col min="6406" max="6406" width="5.5546875" style="9" customWidth="1"/>
    <col min="6407" max="6407" width="6.88671875" style="9" customWidth="1"/>
    <col min="6408" max="6408" width="7.88671875" style="9" customWidth="1"/>
    <col min="6409" max="6409" width="7" style="9" customWidth="1"/>
    <col min="6410" max="6410" width="7.88671875" style="9" customWidth="1"/>
    <col min="6411" max="6656" width="9.109375" style="9"/>
    <col min="6657" max="6657" width="2.6640625" style="9" customWidth="1"/>
    <col min="6658" max="6658" width="6.5546875" style="9" customWidth="1"/>
    <col min="6659" max="6659" width="5.33203125" style="9" customWidth="1"/>
    <col min="6660" max="6660" width="30.33203125" style="9" customWidth="1"/>
    <col min="6661" max="6661" width="15.33203125" style="9" customWidth="1"/>
    <col min="6662" max="6662" width="5.5546875" style="9" customWidth="1"/>
    <col min="6663" max="6663" width="6.88671875" style="9" customWidth="1"/>
    <col min="6664" max="6664" width="7.88671875" style="9" customWidth="1"/>
    <col min="6665" max="6665" width="7" style="9" customWidth="1"/>
    <col min="6666" max="6666" width="7.88671875" style="9" customWidth="1"/>
    <col min="6667" max="6912" width="9.109375" style="9"/>
    <col min="6913" max="6913" width="2.6640625" style="9" customWidth="1"/>
    <col min="6914" max="6914" width="6.5546875" style="9" customWidth="1"/>
    <col min="6915" max="6915" width="5.33203125" style="9" customWidth="1"/>
    <col min="6916" max="6916" width="30.33203125" style="9" customWidth="1"/>
    <col min="6917" max="6917" width="15.33203125" style="9" customWidth="1"/>
    <col min="6918" max="6918" width="5.5546875" style="9" customWidth="1"/>
    <col min="6919" max="6919" width="6.88671875" style="9" customWidth="1"/>
    <col min="6920" max="6920" width="7.88671875" style="9" customWidth="1"/>
    <col min="6921" max="6921" width="7" style="9" customWidth="1"/>
    <col min="6922" max="6922" width="7.88671875" style="9" customWidth="1"/>
    <col min="6923" max="7168" width="9.109375" style="9"/>
    <col min="7169" max="7169" width="2.6640625" style="9" customWidth="1"/>
    <col min="7170" max="7170" width="6.5546875" style="9" customWidth="1"/>
    <col min="7171" max="7171" width="5.33203125" style="9" customWidth="1"/>
    <col min="7172" max="7172" width="30.33203125" style="9" customWidth="1"/>
    <col min="7173" max="7173" width="15.33203125" style="9" customWidth="1"/>
    <col min="7174" max="7174" width="5.5546875" style="9" customWidth="1"/>
    <col min="7175" max="7175" width="6.88671875" style="9" customWidth="1"/>
    <col min="7176" max="7176" width="7.88671875" style="9" customWidth="1"/>
    <col min="7177" max="7177" width="7" style="9" customWidth="1"/>
    <col min="7178" max="7178" width="7.88671875" style="9" customWidth="1"/>
    <col min="7179" max="7424" width="9.109375" style="9"/>
    <col min="7425" max="7425" width="2.6640625" style="9" customWidth="1"/>
    <col min="7426" max="7426" width="6.5546875" style="9" customWidth="1"/>
    <col min="7427" max="7427" width="5.33203125" style="9" customWidth="1"/>
    <col min="7428" max="7428" width="30.33203125" style="9" customWidth="1"/>
    <col min="7429" max="7429" width="15.33203125" style="9" customWidth="1"/>
    <col min="7430" max="7430" width="5.5546875" style="9" customWidth="1"/>
    <col min="7431" max="7431" width="6.88671875" style="9" customWidth="1"/>
    <col min="7432" max="7432" width="7.88671875" style="9" customWidth="1"/>
    <col min="7433" max="7433" width="7" style="9" customWidth="1"/>
    <col min="7434" max="7434" width="7.88671875" style="9" customWidth="1"/>
    <col min="7435" max="7680" width="9.109375" style="9"/>
    <col min="7681" max="7681" width="2.6640625" style="9" customWidth="1"/>
    <col min="7682" max="7682" width="6.5546875" style="9" customWidth="1"/>
    <col min="7683" max="7683" width="5.33203125" style="9" customWidth="1"/>
    <col min="7684" max="7684" width="30.33203125" style="9" customWidth="1"/>
    <col min="7685" max="7685" width="15.33203125" style="9" customWidth="1"/>
    <col min="7686" max="7686" width="5.5546875" style="9" customWidth="1"/>
    <col min="7687" max="7687" width="6.88671875" style="9" customWidth="1"/>
    <col min="7688" max="7688" width="7.88671875" style="9" customWidth="1"/>
    <col min="7689" max="7689" width="7" style="9" customWidth="1"/>
    <col min="7690" max="7690" width="7.88671875" style="9" customWidth="1"/>
    <col min="7691" max="7936" width="9.109375" style="9"/>
    <col min="7937" max="7937" width="2.6640625" style="9" customWidth="1"/>
    <col min="7938" max="7938" width="6.5546875" style="9" customWidth="1"/>
    <col min="7939" max="7939" width="5.33203125" style="9" customWidth="1"/>
    <col min="7940" max="7940" width="30.33203125" style="9" customWidth="1"/>
    <col min="7941" max="7941" width="15.33203125" style="9" customWidth="1"/>
    <col min="7942" max="7942" width="5.5546875" style="9" customWidth="1"/>
    <col min="7943" max="7943" width="6.88671875" style="9" customWidth="1"/>
    <col min="7944" max="7944" width="7.88671875" style="9" customWidth="1"/>
    <col min="7945" max="7945" width="7" style="9" customWidth="1"/>
    <col min="7946" max="7946" width="7.88671875" style="9" customWidth="1"/>
    <col min="7947" max="8192" width="9.109375" style="9"/>
    <col min="8193" max="8193" width="2.6640625" style="9" customWidth="1"/>
    <col min="8194" max="8194" width="6.5546875" style="9" customWidth="1"/>
    <col min="8195" max="8195" width="5.33203125" style="9" customWidth="1"/>
    <col min="8196" max="8196" width="30.33203125" style="9" customWidth="1"/>
    <col min="8197" max="8197" width="15.33203125" style="9" customWidth="1"/>
    <col min="8198" max="8198" width="5.5546875" style="9" customWidth="1"/>
    <col min="8199" max="8199" width="6.88671875" style="9" customWidth="1"/>
    <col min="8200" max="8200" width="7.88671875" style="9" customWidth="1"/>
    <col min="8201" max="8201" width="7" style="9" customWidth="1"/>
    <col min="8202" max="8202" width="7.88671875" style="9" customWidth="1"/>
    <col min="8203" max="8448" width="9.109375" style="9"/>
    <col min="8449" max="8449" width="2.6640625" style="9" customWidth="1"/>
    <col min="8450" max="8450" width="6.5546875" style="9" customWidth="1"/>
    <col min="8451" max="8451" width="5.33203125" style="9" customWidth="1"/>
    <col min="8452" max="8452" width="30.33203125" style="9" customWidth="1"/>
    <col min="8453" max="8453" width="15.33203125" style="9" customWidth="1"/>
    <col min="8454" max="8454" width="5.5546875" style="9" customWidth="1"/>
    <col min="8455" max="8455" width="6.88671875" style="9" customWidth="1"/>
    <col min="8456" max="8456" width="7.88671875" style="9" customWidth="1"/>
    <col min="8457" max="8457" width="7" style="9" customWidth="1"/>
    <col min="8458" max="8458" width="7.88671875" style="9" customWidth="1"/>
    <col min="8459" max="8704" width="9.109375" style="9"/>
    <col min="8705" max="8705" width="2.6640625" style="9" customWidth="1"/>
    <col min="8706" max="8706" width="6.5546875" style="9" customWidth="1"/>
    <col min="8707" max="8707" width="5.33203125" style="9" customWidth="1"/>
    <col min="8708" max="8708" width="30.33203125" style="9" customWidth="1"/>
    <col min="8709" max="8709" width="15.33203125" style="9" customWidth="1"/>
    <col min="8710" max="8710" width="5.5546875" style="9" customWidth="1"/>
    <col min="8711" max="8711" width="6.88671875" style="9" customWidth="1"/>
    <col min="8712" max="8712" width="7.88671875" style="9" customWidth="1"/>
    <col min="8713" max="8713" width="7" style="9" customWidth="1"/>
    <col min="8714" max="8714" width="7.88671875" style="9" customWidth="1"/>
    <col min="8715" max="8960" width="9.109375" style="9"/>
    <col min="8961" max="8961" width="2.6640625" style="9" customWidth="1"/>
    <col min="8962" max="8962" width="6.5546875" style="9" customWidth="1"/>
    <col min="8963" max="8963" width="5.33203125" style="9" customWidth="1"/>
    <col min="8964" max="8964" width="30.33203125" style="9" customWidth="1"/>
    <col min="8965" max="8965" width="15.33203125" style="9" customWidth="1"/>
    <col min="8966" max="8966" width="5.5546875" style="9" customWidth="1"/>
    <col min="8967" max="8967" width="6.88671875" style="9" customWidth="1"/>
    <col min="8968" max="8968" width="7.88671875" style="9" customWidth="1"/>
    <col min="8969" max="8969" width="7" style="9" customWidth="1"/>
    <col min="8970" max="8970" width="7.88671875" style="9" customWidth="1"/>
    <col min="8971" max="9216" width="9.109375" style="9"/>
    <col min="9217" max="9217" width="2.6640625" style="9" customWidth="1"/>
    <col min="9218" max="9218" width="6.5546875" style="9" customWidth="1"/>
    <col min="9219" max="9219" width="5.33203125" style="9" customWidth="1"/>
    <col min="9220" max="9220" width="30.33203125" style="9" customWidth="1"/>
    <col min="9221" max="9221" width="15.33203125" style="9" customWidth="1"/>
    <col min="9222" max="9222" width="5.5546875" style="9" customWidth="1"/>
    <col min="9223" max="9223" width="6.88671875" style="9" customWidth="1"/>
    <col min="9224" max="9224" width="7.88671875" style="9" customWidth="1"/>
    <col min="9225" max="9225" width="7" style="9" customWidth="1"/>
    <col min="9226" max="9226" width="7.88671875" style="9" customWidth="1"/>
    <col min="9227" max="9472" width="9.109375" style="9"/>
    <col min="9473" max="9473" width="2.6640625" style="9" customWidth="1"/>
    <col min="9474" max="9474" width="6.5546875" style="9" customWidth="1"/>
    <col min="9475" max="9475" width="5.33203125" style="9" customWidth="1"/>
    <col min="9476" max="9476" width="30.33203125" style="9" customWidth="1"/>
    <col min="9477" max="9477" width="15.33203125" style="9" customWidth="1"/>
    <col min="9478" max="9478" width="5.5546875" style="9" customWidth="1"/>
    <col min="9479" max="9479" width="6.88671875" style="9" customWidth="1"/>
    <col min="9480" max="9480" width="7.88671875" style="9" customWidth="1"/>
    <col min="9481" max="9481" width="7" style="9" customWidth="1"/>
    <col min="9482" max="9482" width="7.88671875" style="9" customWidth="1"/>
    <col min="9483" max="9728" width="9.109375" style="9"/>
    <col min="9729" max="9729" width="2.6640625" style="9" customWidth="1"/>
    <col min="9730" max="9730" width="6.5546875" style="9" customWidth="1"/>
    <col min="9731" max="9731" width="5.33203125" style="9" customWidth="1"/>
    <col min="9732" max="9732" width="30.33203125" style="9" customWidth="1"/>
    <col min="9733" max="9733" width="15.33203125" style="9" customWidth="1"/>
    <col min="9734" max="9734" width="5.5546875" style="9" customWidth="1"/>
    <col min="9735" max="9735" width="6.88671875" style="9" customWidth="1"/>
    <col min="9736" max="9736" width="7.88671875" style="9" customWidth="1"/>
    <col min="9737" max="9737" width="7" style="9" customWidth="1"/>
    <col min="9738" max="9738" width="7.88671875" style="9" customWidth="1"/>
    <col min="9739" max="9984" width="9.109375" style="9"/>
    <col min="9985" max="9985" width="2.6640625" style="9" customWidth="1"/>
    <col min="9986" max="9986" width="6.5546875" style="9" customWidth="1"/>
    <col min="9987" max="9987" width="5.33203125" style="9" customWidth="1"/>
    <col min="9988" max="9988" width="30.33203125" style="9" customWidth="1"/>
    <col min="9989" max="9989" width="15.33203125" style="9" customWidth="1"/>
    <col min="9990" max="9990" width="5.5546875" style="9" customWidth="1"/>
    <col min="9991" max="9991" width="6.88671875" style="9" customWidth="1"/>
    <col min="9992" max="9992" width="7.88671875" style="9" customWidth="1"/>
    <col min="9993" max="9993" width="7" style="9" customWidth="1"/>
    <col min="9994" max="9994" width="7.88671875" style="9" customWidth="1"/>
    <col min="9995" max="10240" width="9.109375" style="9"/>
    <col min="10241" max="10241" width="2.6640625" style="9" customWidth="1"/>
    <col min="10242" max="10242" width="6.5546875" style="9" customWidth="1"/>
    <col min="10243" max="10243" width="5.33203125" style="9" customWidth="1"/>
    <col min="10244" max="10244" width="30.33203125" style="9" customWidth="1"/>
    <col min="10245" max="10245" width="15.33203125" style="9" customWidth="1"/>
    <col min="10246" max="10246" width="5.5546875" style="9" customWidth="1"/>
    <col min="10247" max="10247" width="6.88671875" style="9" customWidth="1"/>
    <col min="10248" max="10248" width="7.88671875" style="9" customWidth="1"/>
    <col min="10249" max="10249" width="7" style="9" customWidth="1"/>
    <col min="10250" max="10250" width="7.88671875" style="9" customWidth="1"/>
    <col min="10251" max="10496" width="9.109375" style="9"/>
    <col min="10497" max="10497" width="2.6640625" style="9" customWidth="1"/>
    <col min="10498" max="10498" width="6.5546875" style="9" customWidth="1"/>
    <col min="10499" max="10499" width="5.33203125" style="9" customWidth="1"/>
    <col min="10500" max="10500" width="30.33203125" style="9" customWidth="1"/>
    <col min="10501" max="10501" width="15.33203125" style="9" customWidth="1"/>
    <col min="10502" max="10502" width="5.5546875" style="9" customWidth="1"/>
    <col min="10503" max="10503" width="6.88671875" style="9" customWidth="1"/>
    <col min="10504" max="10504" width="7.88671875" style="9" customWidth="1"/>
    <col min="10505" max="10505" width="7" style="9" customWidth="1"/>
    <col min="10506" max="10506" width="7.88671875" style="9" customWidth="1"/>
    <col min="10507" max="10752" width="9.109375" style="9"/>
    <col min="10753" max="10753" width="2.6640625" style="9" customWidth="1"/>
    <col min="10754" max="10754" width="6.5546875" style="9" customWidth="1"/>
    <col min="10755" max="10755" width="5.33203125" style="9" customWidth="1"/>
    <col min="10756" max="10756" width="30.33203125" style="9" customWidth="1"/>
    <col min="10757" max="10757" width="15.33203125" style="9" customWidth="1"/>
    <col min="10758" max="10758" width="5.5546875" style="9" customWidth="1"/>
    <col min="10759" max="10759" width="6.88671875" style="9" customWidth="1"/>
    <col min="10760" max="10760" width="7.88671875" style="9" customWidth="1"/>
    <col min="10761" max="10761" width="7" style="9" customWidth="1"/>
    <col min="10762" max="10762" width="7.88671875" style="9" customWidth="1"/>
    <col min="10763" max="11008" width="9.109375" style="9"/>
    <col min="11009" max="11009" width="2.6640625" style="9" customWidth="1"/>
    <col min="11010" max="11010" width="6.5546875" style="9" customWidth="1"/>
    <col min="11011" max="11011" width="5.33203125" style="9" customWidth="1"/>
    <col min="11012" max="11012" width="30.33203125" style="9" customWidth="1"/>
    <col min="11013" max="11013" width="15.33203125" style="9" customWidth="1"/>
    <col min="11014" max="11014" width="5.5546875" style="9" customWidth="1"/>
    <col min="11015" max="11015" width="6.88671875" style="9" customWidth="1"/>
    <col min="11016" max="11016" width="7.88671875" style="9" customWidth="1"/>
    <col min="11017" max="11017" width="7" style="9" customWidth="1"/>
    <col min="11018" max="11018" width="7.88671875" style="9" customWidth="1"/>
    <col min="11019" max="11264" width="9.109375" style="9"/>
    <col min="11265" max="11265" width="2.6640625" style="9" customWidth="1"/>
    <col min="11266" max="11266" width="6.5546875" style="9" customWidth="1"/>
    <col min="11267" max="11267" width="5.33203125" style="9" customWidth="1"/>
    <col min="11268" max="11268" width="30.33203125" style="9" customWidth="1"/>
    <col min="11269" max="11269" width="15.33203125" style="9" customWidth="1"/>
    <col min="11270" max="11270" width="5.5546875" style="9" customWidth="1"/>
    <col min="11271" max="11271" width="6.88671875" style="9" customWidth="1"/>
    <col min="11272" max="11272" width="7.88671875" style="9" customWidth="1"/>
    <col min="11273" max="11273" width="7" style="9" customWidth="1"/>
    <col min="11274" max="11274" width="7.88671875" style="9" customWidth="1"/>
    <col min="11275" max="11520" width="9.109375" style="9"/>
    <col min="11521" max="11521" width="2.6640625" style="9" customWidth="1"/>
    <col min="11522" max="11522" width="6.5546875" style="9" customWidth="1"/>
    <col min="11523" max="11523" width="5.33203125" style="9" customWidth="1"/>
    <col min="11524" max="11524" width="30.33203125" style="9" customWidth="1"/>
    <col min="11525" max="11525" width="15.33203125" style="9" customWidth="1"/>
    <col min="11526" max="11526" width="5.5546875" style="9" customWidth="1"/>
    <col min="11527" max="11527" width="6.88671875" style="9" customWidth="1"/>
    <col min="11528" max="11528" width="7.88671875" style="9" customWidth="1"/>
    <col min="11529" max="11529" width="7" style="9" customWidth="1"/>
    <col min="11530" max="11530" width="7.88671875" style="9" customWidth="1"/>
    <col min="11531" max="11776" width="9.109375" style="9"/>
    <col min="11777" max="11777" width="2.6640625" style="9" customWidth="1"/>
    <col min="11778" max="11778" width="6.5546875" style="9" customWidth="1"/>
    <col min="11779" max="11779" width="5.33203125" style="9" customWidth="1"/>
    <col min="11780" max="11780" width="30.33203125" style="9" customWidth="1"/>
    <col min="11781" max="11781" width="15.33203125" style="9" customWidth="1"/>
    <col min="11782" max="11782" width="5.5546875" style="9" customWidth="1"/>
    <col min="11783" max="11783" width="6.88671875" style="9" customWidth="1"/>
    <col min="11784" max="11784" width="7.88671875" style="9" customWidth="1"/>
    <col min="11785" max="11785" width="7" style="9" customWidth="1"/>
    <col min="11786" max="11786" width="7.88671875" style="9" customWidth="1"/>
    <col min="11787" max="12032" width="9.109375" style="9"/>
    <col min="12033" max="12033" width="2.6640625" style="9" customWidth="1"/>
    <col min="12034" max="12034" width="6.5546875" style="9" customWidth="1"/>
    <col min="12035" max="12035" width="5.33203125" style="9" customWidth="1"/>
    <col min="12036" max="12036" width="30.33203125" style="9" customWidth="1"/>
    <col min="12037" max="12037" width="15.33203125" style="9" customWidth="1"/>
    <col min="12038" max="12038" width="5.5546875" style="9" customWidth="1"/>
    <col min="12039" max="12039" width="6.88671875" style="9" customWidth="1"/>
    <col min="12040" max="12040" width="7.88671875" style="9" customWidth="1"/>
    <col min="12041" max="12041" width="7" style="9" customWidth="1"/>
    <col min="12042" max="12042" width="7.88671875" style="9" customWidth="1"/>
    <col min="12043" max="12288" width="9.109375" style="9"/>
    <col min="12289" max="12289" width="2.6640625" style="9" customWidth="1"/>
    <col min="12290" max="12290" width="6.5546875" style="9" customWidth="1"/>
    <col min="12291" max="12291" width="5.33203125" style="9" customWidth="1"/>
    <col min="12292" max="12292" width="30.33203125" style="9" customWidth="1"/>
    <col min="12293" max="12293" width="15.33203125" style="9" customWidth="1"/>
    <col min="12294" max="12294" width="5.5546875" style="9" customWidth="1"/>
    <col min="12295" max="12295" width="6.88671875" style="9" customWidth="1"/>
    <col min="12296" max="12296" width="7.88671875" style="9" customWidth="1"/>
    <col min="12297" max="12297" width="7" style="9" customWidth="1"/>
    <col min="12298" max="12298" width="7.88671875" style="9" customWidth="1"/>
    <col min="12299" max="12544" width="9.109375" style="9"/>
    <col min="12545" max="12545" width="2.6640625" style="9" customWidth="1"/>
    <col min="12546" max="12546" width="6.5546875" style="9" customWidth="1"/>
    <col min="12547" max="12547" width="5.33203125" style="9" customWidth="1"/>
    <col min="12548" max="12548" width="30.33203125" style="9" customWidth="1"/>
    <col min="12549" max="12549" width="15.33203125" style="9" customWidth="1"/>
    <col min="12550" max="12550" width="5.5546875" style="9" customWidth="1"/>
    <col min="12551" max="12551" width="6.88671875" style="9" customWidth="1"/>
    <col min="12552" max="12552" width="7.88671875" style="9" customWidth="1"/>
    <col min="12553" max="12553" width="7" style="9" customWidth="1"/>
    <col min="12554" max="12554" width="7.88671875" style="9" customWidth="1"/>
    <col min="12555" max="12800" width="9.109375" style="9"/>
    <col min="12801" max="12801" width="2.6640625" style="9" customWidth="1"/>
    <col min="12802" max="12802" width="6.5546875" style="9" customWidth="1"/>
    <col min="12803" max="12803" width="5.33203125" style="9" customWidth="1"/>
    <col min="12804" max="12804" width="30.33203125" style="9" customWidth="1"/>
    <col min="12805" max="12805" width="15.33203125" style="9" customWidth="1"/>
    <col min="12806" max="12806" width="5.5546875" style="9" customWidth="1"/>
    <col min="12807" max="12807" width="6.88671875" style="9" customWidth="1"/>
    <col min="12808" max="12808" width="7.88671875" style="9" customWidth="1"/>
    <col min="12809" max="12809" width="7" style="9" customWidth="1"/>
    <col min="12810" max="12810" width="7.88671875" style="9" customWidth="1"/>
    <col min="12811" max="13056" width="9.109375" style="9"/>
    <col min="13057" max="13057" width="2.6640625" style="9" customWidth="1"/>
    <col min="13058" max="13058" width="6.5546875" style="9" customWidth="1"/>
    <col min="13059" max="13059" width="5.33203125" style="9" customWidth="1"/>
    <col min="13060" max="13060" width="30.33203125" style="9" customWidth="1"/>
    <col min="13061" max="13061" width="15.33203125" style="9" customWidth="1"/>
    <col min="13062" max="13062" width="5.5546875" style="9" customWidth="1"/>
    <col min="13063" max="13063" width="6.88671875" style="9" customWidth="1"/>
    <col min="13064" max="13064" width="7.88671875" style="9" customWidth="1"/>
    <col min="13065" max="13065" width="7" style="9" customWidth="1"/>
    <col min="13066" max="13066" width="7.88671875" style="9" customWidth="1"/>
    <col min="13067" max="13312" width="9.109375" style="9"/>
    <col min="13313" max="13313" width="2.6640625" style="9" customWidth="1"/>
    <col min="13314" max="13314" width="6.5546875" style="9" customWidth="1"/>
    <col min="13315" max="13315" width="5.33203125" style="9" customWidth="1"/>
    <col min="13316" max="13316" width="30.33203125" style="9" customWidth="1"/>
    <col min="13317" max="13317" width="15.33203125" style="9" customWidth="1"/>
    <col min="13318" max="13318" width="5.5546875" style="9" customWidth="1"/>
    <col min="13319" max="13319" width="6.88671875" style="9" customWidth="1"/>
    <col min="13320" max="13320" width="7.88671875" style="9" customWidth="1"/>
    <col min="13321" max="13321" width="7" style="9" customWidth="1"/>
    <col min="13322" max="13322" width="7.88671875" style="9" customWidth="1"/>
    <col min="13323" max="13568" width="9.109375" style="9"/>
    <col min="13569" max="13569" width="2.6640625" style="9" customWidth="1"/>
    <col min="13570" max="13570" width="6.5546875" style="9" customWidth="1"/>
    <col min="13571" max="13571" width="5.33203125" style="9" customWidth="1"/>
    <col min="13572" max="13572" width="30.33203125" style="9" customWidth="1"/>
    <col min="13573" max="13573" width="15.33203125" style="9" customWidth="1"/>
    <col min="13574" max="13574" width="5.5546875" style="9" customWidth="1"/>
    <col min="13575" max="13575" width="6.88671875" style="9" customWidth="1"/>
    <col min="13576" max="13576" width="7.88671875" style="9" customWidth="1"/>
    <col min="13577" max="13577" width="7" style="9" customWidth="1"/>
    <col min="13578" max="13578" width="7.88671875" style="9" customWidth="1"/>
    <col min="13579" max="13824" width="9.109375" style="9"/>
    <col min="13825" max="13825" width="2.6640625" style="9" customWidth="1"/>
    <col min="13826" max="13826" width="6.5546875" style="9" customWidth="1"/>
    <col min="13827" max="13827" width="5.33203125" style="9" customWidth="1"/>
    <col min="13828" max="13828" width="30.33203125" style="9" customWidth="1"/>
    <col min="13829" max="13829" width="15.33203125" style="9" customWidth="1"/>
    <col min="13830" max="13830" width="5.5546875" style="9" customWidth="1"/>
    <col min="13831" max="13831" width="6.88671875" style="9" customWidth="1"/>
    <col min="13832" max="13832" width="7.88671875" style="9" customWidth="1"/>
    <col min="13833" max="13833" width="7" style="9" customWidth="1"/>
    <col min="13834" max="13834" width="7.88671875" style="9" customWidth="1"/>
    <col min="13835" max="14080" width="9.109375" style="9"/>
    <col min="14081" max="14081" width="2.6640625" style="9" customWidth="1"/>
    <col min="14082" max="14082" width="6.5546875" style="9" customWidth="1"/>
    <col min="14083" max="14083" width="5.33203125" style="9" customWidth="1"/>
    <col min="14084" max="14084" width="30.33203125" style="9" customWidth="1"/>
    <col min="14085" max="14085" width="15.33203125" style="9" customWidth="1"/>
    <col min="14086" max="14086" width="5.5546875" style="9" customWidth="1"/>
    <col min="14087" max="14087" width="6.88671875" style="9" customWidth="1"/>
    <col min="14088" max="14088" width="7.88671875" style="9" customWidth="1"/>
    <col min="14089" max="14089" width="7" style="9" customWidth="1"/>
    <col min="14090" max="14090" width="7.88671875" style="9" customWidth="1"/>
    <col min="14091" max="14336" width="9.109375" style="9"/>
    <col min="14337" max="14337" width="2.6640625" style="9" customWidth="1"/>
    <col min="14338" max="14338" width="6.5546875" style="9" customWidth="1"/>
    <col min="14339" max="14339" width="5.33203125" style="9" customWidth="1"/>
    <col min="14340" max="14340" width="30.33203125" style="9" customWidth="1"/>
    <col min="14341" max="14341" width="15.33203125" style="9" customWidth="1"/>
    <col min="14342" max="14342" width="5.5546875" style="9" customWidth="1"/>
    <col min="14343" max="14343" width="6.88671875" style="9" customWidth="1"/>
    <col min="14344" max="14344" width="7.88671875" style="9" customWidth="1"/>
    <col min="14345" max="14345" width="7" style="9" customWidth="1"/>
    <col min="14346" max="14346" width="7.88671875" style="9" customWidth="1"/>
    <col min="14347" max="14592" width="9.109375" style="9"/>
    <col min="14593" max="14593" width="2.6640625" style="9" customWidth="1"/>
    <col min="14594" max="14594" width="6.5546875" style="9" customWidth="1"/>
    <col min="14595" max="14595" width="5.33203125" style="9" customWidth="1"/>
    <col min="14596" max="14596" width="30.33203125" style="9" customWidth="1"/>
    <col min="14597" max="14597" width="15.33203125" style="9" customWidth="1"/>
    <col min="14598" max="14598" width="5.5546875" style="9" customWidth="1"/>
    <col min="14599" max="14599" width="6.88671875" style="9" customWidth="1"/>
    <col min="14600" max="14600" width="7.88671875" style="9" customWidth="1"/>
    <col min="14601" max="14601" width="7" style="9" customWidth="1"/>
    <col min="14602" max="14602" width="7.88671875" style="9" customWidth="1"/>
    <col min="14603" max="14848" width="9.109375" style="9"/>
    <col min="14849" max="14849" width="2.6640625" style="9" customWidth="1"/>
    <col min="14850" max="14850" width="6.5546875" style="9" customWidth="1"/>
    <col min="14851" max="14851" width="5.33203125" style="9" customWidth="1"/>
    <col min="14852" max="14852" width="30.33203125" style="9" customWidth="1"/>
    <col min="14853" max="14853" width="15.33203125" style="9" customWidth="1"/>
    <col min="14854" max="14854" width="5.5546875" style="9" customWidth="1"/>
    <col min="14855" max="14855" width="6.88671875" style="9" customWidth="1"/>
    <col min="14856" max="14856" width="7.88671875" style="9" customWidth="1"/>
    <col min="14857" max="14857" width="7" style="9" customWidth="1"/>
    <col min="14858" max="14858" width="7.88671875" style="9" customWidth="1"/>
    <col min="14859" max="15104" width="9.109375" style="9"/>
    <col min="15105" max="15105" width="2.6640625" style="9" customWidth="1"/>
    <col min="15106" max="15106" width="6.5546875" style="9" customWidth="1"/>
    <col min="15107" max="15107" width="5.33203125" style="9" customWidth="1"/>
    <col min="15108" max="15108" width="30.33203125" style="9" customWidth="1"/>
    <col min="15109" max="15109" width="15.33203125" style="9" customWidth="1"/>
    <col min="15110" max="15110" width="5.5546875" style="9" customWidth="1"/>
    <col min="15111" max="15111" width="6.88671875" style="9" customWidth="1"/>
    <col min="15112" max="15112" width="7.88671875" style="9" customWidth="1"/>
    <col min="15113" max="15113" width="7" style="9" customWidth="1"/>
    <col min="15114" max="15114" width="7.88671875" style="9" customWidth="1"/>
    <col min="15115" max="15360" width="9.109375" style="9"/>
    <col min="15361" max="15361" width="2.6640625" style="9" customWidth="1"/>
    <col min="15362" max="15362" width="6.5546875" style="9" customWidth="1"/>
    <col min="15363" max="15363" width="5.33203125" style="9" customWidth="1"/>
    <col min="15364" max="15364" width="30.33203125" style="9" customWidth="1"/>
    <col min="15365" max="15365" width="15.33203125" style="9" customWidth="1"/>
    <col min="15366" max="15366" width="5.5546875" style="9" customWidth="1"/>
    <col min="15367" max="15367" width="6.88671875" style="9" customWidth="1"/>
    <col min="15368" max="15368" width="7.88671875" style="9" customWidth="1"/>
    <col min="15369" max="15369" width="7" style="9" customWidth="1"/>
    <col min="15370" max="15370" width="7.88671875" style="9" customWidth="1"/>
    <col min="15371" max="15616" width="9.109375" style="9"/>
    <col min="15617" max="15617" width="2.6640625" style="9" customWidth="1"/>
    <col min="15618" max="15618" width="6.5546875" style="9" customWidth="1"/>
    <col min="15619" max="15619" width="5.33203125" style="9" customWidth="1"/>
    <col min="15620" max="15620" width="30.33203125" style="9" customWidth="1"/>
    <col min="15621" max="15621" width="15.33203125" style="9" customWidth="1"/>
    <col min="15622" max="15622" width="5.5546875" style="9" customWidth="1"/>
    <col min="15623" max="15623" width="6.88671875" style="9" customWidth="1"/>
    <col min="15624" max="15624" width="7.88671875" style="9" customWidth="1"/>
    <col min="15625" max="15625" width="7" style="9" customWidth="1"/>
    <col min="15626" max="15626" width="7.88671875" style="9" customWidth="1"/>
    <col min="15627" max="15872" width="9.109375" style="9"/>
    <col min="15873" max="15873" width="2.6640625" style="9" customWidth="1"/>
    <col min="15874" max="15874" width="6.5546875" style="9" customWidth="1"/>
    <col min="15875" max="15875" width="5.33203125" style="9" customWidth="1"/>
    <col min="15876" max="15876" width="30.33203125" style="9" customWidth="1"/>
    <col min="15877" max="15877" width="15.33203125" style="9" customWidth="1"/>
    <col min="15878" max="15878" width="5.5546875" style="9" customWidth="1"/>
    <col min="15879" max="15879" width="6.88671875" style="9" customWidth="1"/>
    <col min="15880" max="15880" width="7.88671875" style="9" customWidth="1"/>
    <col min="15881" max="15881" width="7" style="9" customWidth="1"/>
    <col min="15882" max="15882" width="7.88671875" style="9" customWidth="1"/>
    <col min="15883" max="16128" width="9.109375" style="9"/>
    <col min="16129" max="16129" width="2.6640625" style="9" customWidth="1"/>
    <col min="16130" max="16130" width="6.5546875" style="9" customWidth="1"/>
    <col min="16131" max="16131" width="5.33203125" style="9" customWidth="1"/>
    <col min="16132" max="16132" width="30.33203125" style="9" customWidth="1"/>
    <col min="16133" max="16133" width="15.33203125" style="9" customWidth="1"/>
    <col min="16134" max="16134" width="5.5546875" style="9" customWidth="1"/>
    <col min="16135" max="16135" width="6.88671875" style="9" customWidth="1"/>
    <col min="16136" max="16136" width="7.88671875" style="9" customWidth="1"/>
    <col min="16137" max="16137" width="7" style="9" customWidth="1"/>
    <col min="16138" max="16138" width="7.88671875" style="9" customWidth="1"/>
    <col min="16139" max="16384" width="9.109375" style="9"/>
  </cols>
  <sheetData>
    <row r="1" spans="1:14" s="1" customFormat="1" ht="20.25" customHeight="1" x14ac:dyDescent="0.35">
      <c r="A1" s="91"/>
      <c r="B1" s="92"/>
      <c r="C1" s="92"/>
      <c r="D1" s="93" t="s">
        <v>128</v>
      </c>
      <c r="E1" s="94"/>
      <c r="G1" s="95"/>
      <c r="H1" s="96"/>
      <c r="I1" s="95"/>
      <c r="J1" s="92"/>
      <c r="K1" s="85"/>
      <c r="L1"/>
    </row>
    <row r="2" spans="1:14" s="2" customFormat="1" ht="23.25" customHeight="1" thickBot="1" x14ac:dyDescent="0.45">
      <c r="A2" s="97"/>
      <c r="B2" s="98"/>
      <c r="C2" s="98"/>
      <c r="D2" s="99"/>
      <c r="E2" s="100"/>
      <c r="F2" s="101"/>
      <c r="G2" s="101"/>
      <c r="H2" s="102"/>
      <c r="I2" s="101"/>
      <c r="J2" s="103"/>
      <c r="K2" s="86"/>
      <c r="L2"/>
    </row>
    <row r="3" spans="1:14" ht="14.4" x14ac:dyDescent="0.3">
      <c r="A3" s="3"/>
      <c r="B3" s="4" t="s">
        <v>1</v>
      </c>
      <c r="C3" s="5" t="s">
        <v>2</v>
      </c>
      <c r="D3" s="6">
        <v>40027</v>
      </c>
      <c r="E3" s="53" t="s">
        <v>3</v>
      </c>
      <c r="F3" s="54" t="s">
        <v>4</v>
      </c>
      <c r="G3" s="54" t="s">
        <v>5</v>
      </c>
      <c r="H3" s="104" t="s">
        <v>81</v>
      </c>
      <c r="I3" s="7" t="s">
        <v>4</v>
      </c>
      <c r="J3" s="8" t="s">
        <v>5</v>
      </c>
      <c r="K3" s="86"/>
      <c r="L3"/>
    </row>
    <row r="4" spans="1:14" ht="15" thickBot="1" x14ac:dyDescent="0.35">
      <c r="A4" s="10"/>
      <c r="B4" s="126"/>
      <c r="C4" s="126"/>
      <c r="D4" s="126"/>
      <c r="E4" s="55" t="s">
        <v>62</v>
      </c>
      <c r="F4" s="56" t="s">
        <v>6</v>
      </c>
      <c r="G4" s="105" t="s">
        <v>7</v>
      </c>
      <c r="H4" s="106" t="s">
        <v>82</v>
      </c>
      <c r="I4" s="13" t="s">
        <v>6</v>
      </c>
      <c r="J4" s="10" t="s">
        <v>7</v>
      </c>
      <c r="K4" s="87"/>
      <c r="L4"/>
    </row>
    <row r="5" spans="1:14" ht="15.9" customHeight="1" thickBot="1" x14ac:dyDescent="0.35">
      <c r="A5" s="3" t="s">
        <v>8</v>
      </c>
      <c r="B5" s="55"/>
      <c r="C5" s="108">
        <v>212</v>
      </c>
      <c r="D5" s="109" t="s">
        <v>20</v>
      </c>
      <c r="E5" s="110">
        <f>9/9</f>
        <v>1</v>
      </c>
      <c r="F5" s="111"/>
      <c r="G5" s="112" t="s">
        <v>22</v>
      </c>
      <c r="H5" s="113"/>
      <c r="I5" s="114"/>
      <c r="J5" s="194">
        <v>102</v>
      </c>
      <c r="K5" s="116"/>
      <c r="L5"/>
    </row>
    <row r="6" spans="1:14" ht="15.9" customHeight="1" thickBot="1" x14ac:dyDescent="0.35">
      <c r="A6" s="3" t="s">
        <v>8</v>
      </c>
      <c r="B6" s="55"/>
      <c r="C6" s="118">
        <v>217</v>
      </c>
      <c r="D6" s="119" t="s">
        <v>40</v>
      </c>
      <c r="E6" s="110">
        <f>6/9</f>
        <v>0.66666666666666663</v>
      </c>
      <c r="F6" s="111" t="s">
        <v>129</v>
      </c>
      <c r="G6" s="120" t="s">
        <v>22</v>
      </c>
      <c r="H6" s="113"/>
      <c r="I6" s="114" t="s">
        <v>130</v>
      </c>
      <c r="J6" s="121"/>
      <c r="K6" s="122"/>
      <c r="L6"/>
    </row>
    <row r="7" spans="1:14" ht="15.9" customHeight="1" thickBot="1" x14ac:dyDescent="0.35">
      <c r="A7" s="3" t="s">
        <v>47</v>
      </c>
      <c r="B7" s="55"/>
      <c r="C7" s="118">
        <v>59</v>
      </c>
      <c r="D7" s="123" t="s">
        <v>14</v>
      </c>
      <c r="E7" s="110">
        <f>9/9</f>
        <v>1</v>
      </c>
      <c r="F7" s="111"/>
      <c r="G7" s="120" t="s">
        <v>22</v>
      </c>
      <c r="H7" s="113"/>
      <c r="I7" s="114"/>
      <c r="J7" s="215">
        <v>102</v>
      </c>
      <c r="K7" s="122"/>
      <c r="L7"/>
    </row>
    <row r="8" spans="1:14" ht="15.9" customHeight="1" thickBot="1" x14ac:dyDescent="0.35">
      <c r="A8" s="3" t="s">
        <v>8</v>
      </c>
      <c r="B8" s="55"/>
      <c r="C8" s="118">
        <v>48</v>
      </c>
      <c r="D8" s="119" t="s">
        <v>12</v>
      </c>
      <c r="E8" s="110">
        <f>9/9</f>
        <v>1</v>
      </c>
      <c r="F8" s="111"/>
      <c r="G8" s="120" t="s">
        <v>22</v>
      </c>
      <c r="H8" s="113"/>
      <c r="I8" s="114"/>
      <c r="J8" s="57">
        <v>102</v>
      </c>
      <c r="K8" s="122"/>
      <c r="L8"/>
      <c r="N8" s="14"/>
    </row>
    <row r="9" spans="1:14" ht="15.9" customHeight="1" thickBot="1" x14ac:dyDescent="0.35">
      <c r="A9" s="3" t="s">
        <v>8</v>
      </c>
      <c r="B9" s="55"/>
      <c r="C9" s="118">
        <v>4</v>
      </c>
      <c r="D9" s="119" t="s">
        <v>9</v>
      </c>
      <c r="E9" s="110">
        <f>9/9</f>
        <v>1</v>
      </c>
      <c r="F9" s="111"/>
      <c r="G9" s="120" t="s">
        <v>22</v>
      </c>
      <c r="H9" s="113"/>
      <c r="I9" s="114"/>
      <c r="J9" s="57">
        <v>102</v>
      </c>
      <c r="K9" s="122"/>
      <c r="L9"/>
      <c r="N9" s="14"/>
    </row>
    <row r="10" spans="1:14" ht="15.9" customHeight="1" thickBot="1" x14ac:dyDescent="0.35">
      <c r="A10" s="3" t="s">
        <v>47</v>
      </c>
      <c r="B10" s="55"/>
      <c r="C10" s="118">
        <v>61</v>
      </c>
      <c r="D10" s="119" t="s">
        <v>13</v>
      </c>
      <c r="E10" s="110">
        <f>9/9</f>
        <v>1</v>
      </c>
      <c r="F10" s="111"/>
      <c r="G10" s="120" t="s">
        <v>22</v>
      </c>
      <c r="H10" s="113"/>
      <c r="I10" s="114" t="s">
        <v>15</v>
      </c>
      <c r="J10" s="121"/>
      <c r="K10" s="122"/>
      <c r="L10"/>
    </row>
    <row r="11" spans="1:14" ht="15.9" customHeight="1" thickBot="1" x14ac:dyDescent="0.35">
      <c r="A11" s="10"/>
      <c r="B11" s="195"/>
      <c r="C11" s="125"/>
      <c r="D11" s="11"/>
      <c r="E11" s="110"/>
      <c r="F11" s="12"/>
      <c r="G11" s="56"/>
      <c r="H11" s="128"/>
      <c r="I11" s="129"/>
      <c r="J11" s="130"/>
      <c r="K11" s="131"/>
      <c r="L11"/>
    </row>
    <row r="12" spans="1:14" ht="15.9" customHeight="1" thickBot="1" x14ac:dyDescent="0.35">
      <c r="A12" s="3" t="s">
        <v>8</v>
      </c>
      <c r="B12" s="55"/>
      <c r="C12" s="144">
        <v>53</v>
      </c>
      <c r="D12" s="138" t="s">
        <v>17</v>
      </c>
      <c r="E12" s="110">
        <f>9/9</f>
        <v>1</v>
      </c>
      <c r="F12" s="111"/>
      <c r="G12" s="120" t="s">
        <v>22</v>
      </c>
      <c r="H12" s="113"/>
      <c r="I12" s="114" t="s">
        <v>131</v>
      </c>
      <c r="J12" s="115"/>
      <c r="K12" s="116"/>
      <c r="L12"/>
      <c r="M12" s="15"/>
      <c r="N12" s="11"/>
    </row>
    <row r="13" spans="1:14" ht="15.9" customHeight="1" thickBot="1" x14ac:dyDescent="0.35">
      <c r="A13" s="3" t="s">
        <v>8</v>
      </c>
      <c r="B13" s="55"/>
      <c r="C13" s="133">
        <v>224</v>
      </c>
      <c r="D13" s="136" t="s">
        <v>18</v>
      </c>
      <c r="E13" s="110">
        <f>9/9</f>
        <v>1</v>
      </c>
      <c r="F13" s="111"/>
      <c r="G13" s="120" t="s">
        <v>22</v>
      </c>
      <c r="H13" s="113"/>
      <c r="I13" s="114"/>
      <c r="J13" s="57">
        <v>102</v>
      </c>
      <c r="K13" s="135"/>
      <c r="L13"/>
    </row>
    <row r="14" spans="1:14" ht="15.9" customHeight="1" thickBot="1" x14ac:dyDescent="0.35">
      <c r="A14" s="3"/>
      <c r="B14" s="55"/>
      <c r="C14" s="133">
        <v>30</v>
      </c>
      <c r="D14" s="136" t="s">
        <v>31</v>
      </c>
      <c r="E14" s="110">
        <f>9/9</f>
        <v>1</v>
      </c>
      <c r="F14" s="111"/>
      <c r="G14" s="120" t="s">
        <v>22</v>
      </c>
      <c r="H14" s="113"/>
      <c r="I14" s="114"/>
      <c r="J14" s="121"/>
      <c r="K14" s="135"/>
      <c r="L14"/>
    </row>
    <row r="15" spans="1:14" ht="15.9" customHeight="1" thickBot="1" x14ac:dyDescent="0.35">
      <c r="A15" s="3" t="s">
        <v>8</v>
      </c>
      <c r="B15" s="55"/>
      <c r="C15" s="133">
        <v>63</v>
      </c>
      <c r="D15" s="136" t="s">
        <v>29</v>
      </c>
      <c r="E15" s="110">
        <f>9/9</f>
        <v>1</v>
      </c>
      <c r="F15" s="111"/>
      <c r="G15" s="120" t="s">
        <v>22</v>
      </c>
      <c r="H15" s="113"/>
      <c r="I15" s="114" t="s">
        <v>35</v>
      </c>
      <c r="J15" s="121"/>
      <c r="K15" s="135"/>
      <c r="L15"/>
    </row>
    <row r="16" spans="1:14" ht="15.9" customHeight="1" thickBot="1" x14ac:dyDescent="0.35">
      <c r="A16" s="3" t="s">
        <v>47</v>
      </c>
      <c r="B16" s="55"/>
      <c r="C16" s="133">
        <v>225</v>
      </c>
      <c r="D16" s="136" t="s">
        <v>33</v>
      </c>
      <c r="E16" s="110">
        <f>8/9</f>
        <v>0.88888888888888884</v>
      </c>
      <c r="F16" s="111" t="s">
        <v>131</v>
      </c>
      <c r="G16" s="120" t="s">
        <v>22</v>
      </c>
      <c r="H16" s="113"/>
      <c r="I16" s="114"/>
      <c r="J16" s="57">
        <v>102</v>
      </c>
      <c r="K16" s="135"/>
      <c r="L16"/>
    </row>
    <row r="17" spans="1:19" ht="15.9" customHeight="1" thickBot="1" x14ac:dyDescent="0.35">
      <c r="A17" s="3" t="s">
        <v>47</v>
      </c>
      <c r="B17" s="55"/>
      <c r="C17" s="133">
        <v>232</v>
      </c>
      <c r="D17" s="136" t="s">
        <v>32</v>
      </c>
      <c r="E17" s="110">
        <f>9/9</f>
        <v>1</v>
      </c>
      <c r="F17" s="111"/>
      <c r="G17" s="120" t="s">
        <v>22</v>
      </c>
      <c r="H17" s="113"/>
      <c r="I17" s="114"/>
      <c r="J17" s="57">
        <v>102</v>
      </c>
      <c r="K17" s="135"/>
      <c r="L17"/>
    </row>
    <row r="18" spans="1:19" ht="15.9" customHeight="1" thickBot="1" x14ac:dyDescent="0.35">
      <c r="A18" s="10"/>
      <c r="B18" s="195"/>
      <c r="C18" s="147"/>
      <c r="D18" s="142"/>
      <c r="E18" s="110"/>
      <c r="F18" s="12"/>
      <c r="G18" s="56"/>
      <c r="H18" s="128"/>
      <c r="I18" s="129"/>
      <c r="J18" s="130"/>
      <c r="K18" s="137"/>
      <c r="L18"/>
    </row>
    <row r="19" spans="1:19" ht="15.9" customHeight="1" thickBot="1" x14ac:dyDescent="0.35">
      <c r="A19" s="3"/>
      <c r="B19" s="55"/>
      <c r="C19" s="133">
        <v>241</v>
      </c>
      <c r="D19" s="136" t="s">
        <v>11</v>
      </c>
      <c r="E19" s="110">
        <f>12/12</f>
        <v>1</v>
      </c>
      <c r="F19" s="111"/>
      <c r="G19" s="120" t="s">
        <v>36</v>
      </c>
      <c r="H19" s="113"/>
      <c r="I19" s="114"/>
      <c r="J19" s="115"/>
      <c r="K19" s="116" t="s">
        <v>59</v>
      </c>
      <c r="L19"/>
    </row>
    <row r="20" spans="1:19" ht="15.9" customHeight="1" thickBot="1" x14ac:dyDescent="0.35">
      <c r="A20" s="3"/>
      <c r="B20" s="55"/>
      <c r="C20" s="118">
        <v>226</v>
      </c>
      <c r="D20" s="136" t="s">
        <v>21</v>
      </c>
      <c r="E20" s="110">
        <f>11/12</f>
        <v>0.91666666666666663</v>
      </c>
      <c r="F20" s="111" t="s">
        <v>36</v>
      </c>
      <c r="G20" s="120" t="s">
        <v>36</v>
      </c>
      <c r="H20" s="113"/>
      <c r="I20" s="114"/>
      <c r="J20" s="121"/>
      <c r="K20" s="139"/>
      <c r="L20"/>
    </row>
    <row r="21" spans="1:19" ht="15.9" customHeight="1" thickBot="1" x14ac:dyDescent="0.35">
      <c r="A21" s="3"/>
      <c r="B21" s="55"/>
      <c r="C21" s="133">
        <v>66</v>
      </c>
      <c r="D21" s="136" t="s">
        <v>37</v>
      </c>
      <c r="E21" s="110">
        <f>12/12</f>
        <v>1</v>
      </c>
      <c r="F21" s="111"/>
      <c r="G21" s="120" t="s">
        <v>36</v>
      </c>
      <c r="H21" s="113"/>
      <c r="I21" s="114"/>
      <c r="J21" s="121"/>
      <c r="K21" s="139"/>
      <c r="L21"/>
      <c r="M21" s="9" t="s">
        <v>132</v>
      </c>
    </row>
    <row r="22" spans="1:19" ht="15.9" customHeight="1" thickBot="1" x14ac:dyDescent="0.35">
      <c r="A22" s="3"/>
      <c r="B22" s="55"/>
      <c r="C22" s="118">
        <v>57</v>
      </c>
      <c r="D22" s="136" t="s">
        <v>88</v>
      </c>
      <c r="E22" s="110">
        <f>12/12</f>
        <v>1</v>
      </c>
      <c r="F22" s="111"/>
      <c r="G22" s="120" t="s">
        <v>36</v>
      </c>
      <c r="H22" s="113"/>
      <c r="I22" s="114"/>
      <c r="J22" s="121"/>
      <c r="K22" s="139"/>
      <c r="L22"/>
    </row>
    <row r="23" spans="1:19" ht="15.9" customHeight="1" thickBot="1" x14ac:dyDescent="0.35">
      <c r="A23" s="3"/>
      <c r="B23" s="55"/>
      <c r="C23" s="118">
        <v>101</v>
      </c>
      <c r="D23" s="140" t="s">
        <v>42</v>
      </c>
      <c r="E23" s="110">
        <f>11/12</f>
        <v>0.91666666666666663</v>
      </c>
      <c r="F23" s="111" t="s">
        <v>41</v>
      </c>
      <c r="G23" s="120" t="s">
        <v>36</v>
      </c>
      <c r="H23" s="113"/>
      <c r="I23" s="114"/>
      <c r="J23" s="121"/>
      <c r="K23" s="139"/>
      <c r="L23"/>
    </row>
    <row r="24" spans="1:19" ht="15.9" customHeight="1" thickBot="1" x14ac:dyDescent="0.35">
      <c r="A24" s="3" t="s">
        <v>8</v>
      </c>
      <c r="B24" s="55"/>
      <c r="C24" s="133">
        <v>16</v>
      </c>
      <c r="D24" s="136" t="s">
        <v>96</v>
      </c>
      <c r="E24" s="110">
        <f>12/12</f>
        <v>1</v>
      </c>
      <c r="F24" s="111"/>
      <c r="G24" s="120" t="s">
        <v>36</v>
      </c>
      <c r="H24" s="113"/>
      <c r="I24" s="114"/>
      <c r="J24" s="57">
        <v>102</v>
      </c>
      <c r="K24" s="139"/>
      <c r="L24"/>
    </row>
    <row r="25" spans="1:19" ht="15.9" customHeight="1" thickBot="1" x14ac:dyDescent="0.35">
      <c r="A25" s="3"/>
      <c r="B25" s="199"/>
      <c r="C25" s="125"/>
      <c r="D25" s="198"/>
      <c r="E25" s="110"/>
      <c r="F25" s="149"/>
      <c r="G25" s="105"/>
      <c r="H25" s="150"/>
      <c r="I25" s="151"/>
      <c r="J25" s="152"/>
      <c r="K25" s="139"/>
      <c r="L25"/>
    </row>
    <row r="26" spans="1:19" ht="15.9" customHeight="1" thickBot="1" x14ac:dyDescent="0.35">
      <c r="A26" s="216"/>
      <c r="B26" s="217"/>
      <c r="C26" s="144">
        <v>9</v>
      </c>
      <c r="D26" s="138" t="s">
        <v>23</v>
      </c>
      <c r="E26" s="110">
        <f>4/9</f>
        <v>0.44444444444444442</v>
      </c>
      <c r="F26" s="154" t="s">
        <v>133</v>
      </c>
      <c r="G26" s="155" t="s">
        <v>22</v>
      </c>
      <c r="H26" s="156"/>
      <c r="I26" s="155"/>
      <c r="J26" s="218"/>
      <c r="K26" s="219"/>
      <c r="L26"/>
    </row>
    <row r="27" spans="1:19" ht="15.9" customHeight="1" thickBot="1" x14ac:dyDescent="0.35">
      <c r="A27" s="220" t="s">
        <v>8</v>
      </c>
      <c r="B27" s="221"/>
      <c r="C27" s="133">
        <v>23</v>
      </c>
      <c r="D27" s="136" t="s">
        <v>91</v>
      </c>
      <c r="E27" s="110">
        <f>8/9</f>
        <v>0.88888888888888884</v>
      </c>
      <c r="F27" s="161" t="s">
        <v>57</v>
      </c>
      <c r="G27" s="112" t="s">
        <v>22</v>
      </c>
      <c r="H27" s="162"/>
      <c r="I27" s="112" t="s">
        <v>15</v>
      </c>
      <c r="J27" s="121"/>
      <c r="K27" s="222"/>
      <c r="L27"/>
    </row>
    <row r="28" spans="1:19" ht="15.9" customHeight="1" thickBot="1" x14ac:dyDescent="0.35">
      <c r="A28" s="220"/>
      <c r="B28" s="221"/>
      <c r="C28" s="133">
        <v>31</v>
      </c>
      <c r="D28" s="136" t="s">
        <v>26</v>
      </c>
      <c r="E28" s="110">
        <f>8/9</f>
        <v>0.88888888888888884</v>
      </c>
      <c r="F28" s="161" t="s">
        <v>41</v>
      </c>
      <c r="G28" s="112" t="s">
        <v>22</v>
      </c>
      <c r="H28" s="162"/>
      <c r="I28" s="112"/>
      <c r="J28" s="121"/>
      <c r="K28" s="222"/>
      <c r="L28"/>
      <c r="Q28" s="9" t="s">
        <v>132</v>
      </c>
      <c r="S28" s="16"/>
    </row>
    <row r="29" spans="1:19" ht="15.9" customHeight="1" thickBot="1" x14ac:dyDescent="0.35">
      <c r="A29" s="220"/>
      <c r="B29" s="221"/>
      <c r="C29" s="118">
        <v>22</v>
      </c>
      <c r="D29" s="134" t="s">
        <v>93</v>
      </c>
      <c r="E29" s="110">
        <f>8/9</f>
        <v>0.88888888888888884</v>
      </c>
      <c r="F29" s="161" t="s">
        <v>36</v>
      </c>
      <c r="G29" s="112" t="s">
        <v>22</v>
      </c>
      <c r="H29" s="162"/>
      <c r="I29" s="112"/>
      <c r="J29" s="121"/>
      <c r="K29" s="222"/>
      <c r="L29"/>
    </row>
    <row r="30" spans="1:19" ht="15.9" customHeight="1" thickBot="1" x14ac:dyDescent="0.35">
      <c r="A30" s="220" t="s">
        <v>8</v>
      </c>
      <c r="B30" s="221"/>
      <c r="C30" s="133">
        <v>24</v>
      </c>
      <c r="D30" s="136" t="s">
        <v>134</v>
      </c>
      <c r="E30" s="110">
        <f>9/9</f>
        <v>1</v>
      </c>
      <c r="F30" s="161"/>
      <c r="G30" s="112" t="s">
        <v>22</v>
      </c>
      <c r="H30" s="162"/>
      <c r="I30" s="112" t="s">
        <v>41</v>
      </c>
      <c r="J30" s="121"/>
      <c r="K30" s="222"/>
      <c r="L30"/>
    </row>
    <row r="31" spans="1:19" ht="15.9" customHeight="1" x14ac:dyDescent="0.3">
      <c r="A31" s="220"/>
      <c r="B31" s="221"/>
      <c r="C31" s="133">
        <v>38</v>
      </c>
      <c r="D31" s="136" t="s">
        <v>113</v>
      </c>
      <c r="E31" s="110">
        <f>9/9</f>
        <v>1</v>
      </c>
      <c r="F31" s="161"/>
      <c r="G31" s="112" t="s">
        <v>22</v>
      </c>
      <c r="H31" s="162"/>
      <c r="I31" s="112"/>
      <c r="J31" s="121"/>
      <c r="K31" s="222"/>
      <c r="L31"/>
    </row>
    <row r="32" spans="1:19" ht="15.9" customHeight="1" thickBot="1" x14ac:dyDescent="0.35">
      <c r="A32" s="223"/>
      <c r="B32" s="224"/>
      <c r="C32" s="147"/>
      <c r="D32" s="142"/>
      <c r="E32" s="225"/>
      <c r="F32" s="226"/>
      <c r="G32" s="227"/>
      <c r="H32" s="228"/>
      <c r="I32" s="227"/>
      <c r="J32" s="152"/>
      <c r="K32" s="229"/>
      <c r="L32"/>
    </row>
    <row r="33" spans="1:12" ht="15.9" customHeight="1" x14ac:dyDescent="0.3">
      <c r="A33" s="216" t="s">
        <v>47</v>
      </c>
      <c r="B33" s="217"/>
      <c r="C33" s="160">
        <v>105</v>
      </c>
      <c r="D33" s="119" t="s">
        <v>97</v>
      </c>
      <c r="E33" s="110">
        <f>12/12</f>
        <v>1</v>
      </c>
      <c r="F33" s="154"/>
      <c r="G33" s="155" t="s">
        <v>36</v>
      </c>
      <c r="H33" s="156"/>
      <c r="I33" s="155" t="s">
        <v>72</v>
      </c>
      <c r="J33" s="218"/>
      <c r="K33" s="219" t="s">
        <v>49</v>
      </c>
      <c r="L33"/>
    </row>
    <row r="34" spans="1:12" ht="15.9" customHeight="1" x14ac:dyDescent="0.3">
      <c r="A34" s="220" t="s">
        <v>8</v>
      </c>
      <c r="B34" s="221"/>
      <c r="C34" s="160">
        <v>106</v>
      </c>
      <c r="D34" s="146" t="s">
        <v>98</v>
      </c>
      <c r="E34" s="188">
        <f>10/12</f>
        <v>0.83333333333333337</v>
      </c>
      <c r="F34" s="161" t="s">
        <v>135</v>
      </c>
      <c r="G34" s="112" t="s">
        <v>36</v>
      </c>
      <c r="H34" s="162"/>
      <c r="I34" s="112" t="s">
        <v>34</v>
      </c>
      <c r="J34" s="121"/>
      <c r="K34" s="230"/>
      <c r="L34"/>
    </row>
    <row r="35" spans="1:12" ht="15.9" customHeight="1" x14ac:dyDescent="0.3">
      <c r="A35" s="220" t="s">
        <v>8</v>
      </c>
      <c r="B35" s="221"/>
      <c r="C35" s="118">
        <v>14</v>
      </c>
      <c r="D35" s="134" t="s">
        <v>124</v>
      </c>
      <c r="E35" s="188">
        <f>10/12</f>
        <v>0.83333333333333337</v>
      </c>
      <c r="F35" s="161" t="s">
        <v>27</v>
      </c>
      <c r="G35" s="112" t="s">
        <v>36</v>
      </c>
      <c r="H35" s="162"/>
      <c r="I35" s="112" t="s">
        <v>35</v>
      </c>
      <c r="J35" s="121"/>
      <c r="K35" s="230"/>
      <c r="L35"/>
    </row>
    <row r="36" spans="1:12" ht="15.9" customHeight="1" x14ac:dyDescent="0.3">
      <c r="A36" s="220"/>
      <c r="B36" s="221"/>
      <c r="C36" s="118">
        <v>207</v>
      </c>
      <c r="D36" s="134" t="s">
        <v>39</v>
      </c>
      <c r="E36" s="188">
        <f>10/12</f>
        <v>0.83333333333333337</v>
      </c>
      <c r="F36" s="161" t="s">
        <v>136</v>
      </c>
      <c r="G36" s="112" t="s">
        <v>36</v>
      </c>
      <c r="H36" s="162"/>
      <c r="I36" s="112"/>
      <c r="J36" s="121"/>
      <c r="K36" s="230"/>
      <c r="L36"/>
    </row>
    <row r="37" spans="1:12" ht="15.9" customHeight="1" x14ac:dyDescent="0.3">
      <c r="A37" s="220"/>
      <c r="B37" s="221"/>
      <c r="C37" s="118">
        <v>29</v>
      </c>
      <c r="D37" s="119" t="s">
        <v>100</v>
      </c>
      <c r="E37" s="188">
        <f>11/12</f>
        <v>0.91666666666666663</v>
      </c>
      <c r="F37" s="161" t="s">
        <v>35</v>
      </c>
      <c r="G37" s="112" t="s">
        <v>36</v>
      </c>
      <c r="H37" s="162"/>
      <c r="I37" s="112"/>
      <c r="J37" s="121"/>
      <c r="K37" s="230"/>
      <c r="L37"/>
    </row>
    <row r="38" spans="1:12" ht="15.9" customHeight="1" x14ac:dyDescent="0.3">
      <c r="A38" s="220" t="s">
        <v>8</v>
      </c>
      <c r="B38" s="221"/>
      <c r="C38" s="118">
        <v>230</v>
      </c>
      <c r="D38" s="134" t="s">
        <v>74</v>
      </c>
      <c r="E38" s="188">
        <f>12/12</f>
        <v>1</v>
      </c>
      <c r="F38" s="161"/>
      <c r="G38" s="112" t="s">
        <v>36</v>
      </c>
      <c r="H38" s="162"/>
      <c r="I38" s="112"/>
      <c r="J38" s="57">
        <v>102</v>
      </c>
      <c r="K38" s="230"/>
      <c r="L38"/>
    </row>
    <row r="39" spans="1:12" ht="15.9" customHeight="1" thickBot="1" x14ac:dyDescent="0.35">
      <c r="A39" s="231"/>
      <c r="B39" s="232"/>
      <c r="C39" s="118"/>
      <c r="D39" s="167"/>
      <c r="E39" s="127"/>
      <c r="F39" s="168"/>
      <c r="G39" s="169"/>
      <c r="H39" s="170"/>
      <c r="I39" s="169"/>
      <c r="J39" s="130"/>
      <c r="K39" s="233"/>
      <c r="L39"/>
    </row>
    <row r="40" spans="1:12" ht="15.9" customHeight="1" x14ac:dyDescent="0.3">
      <c r="A40" s="3"/>
      <c r="B40" s="55"/>
      <c r="C40" s="144">
        <v>80</v>
      </c>
      <c r="D40" s="138" t="s">
        <v>101</v>
      </c>
      <c r="E40" s="132">
        <f>7/9</f>
        <v>0.77777777777777779</v>
      </c>
      <c r="F40" s="111"/>
      <c r="G40" s="120" t="s">
        <v>45</v>
      </c>
      <c r="H40" s="113"/>
      <c r="I40" s="120"/>
      <c r="J40" s="115"/>
      <c r="K40" s="135"/>
      <c r="L40"/>
    </row>
    <row r="41" spans="1:12" ht="15.9" customHeight="1" x14ac:dyDescent="0.3">
      <c r="A41" s="3"/>
      <c r="B41" s="55"/>
      <c r="C41" s="133">
        <v>81</v>
      </c>
      <c r="D41" s="174" t="s">
        <v>102</v>
      </c>
      <c r="E41" s="188">
        <f>1/9</f>
        <v>0.1111111111111111</v>
      </c>
      <c r="F41" s="111"/>
      <c r="G41" s="120" t="s">
        <v>137</v>
      </c>
      <c r="H41" s="113"/>
      <c r="I41" s="114"/>
      <c r="J41" s="121"/>
      <c r="K41" s="176"/>
      <c r="L41"/>
    </row>
    <row r="42" spans="1:12" ht="15.9" customHeight="1" x14ac:dyDescent="0.3">
      <c r="A42" s="3"/>
      <c r="B42" s="55"/>
      <c r="C42" s="133">
        <v>82</v>
      </c>
      <c r="D42" s="174" t="s">
        <v>103</v>
      </c>
      <c r="E42" s="188">
        <f>3/9</f>
        <v>0.33333333333333331</v>
      </c>
      <c r="F42" s="111"/>
      <c r="G42" s="120" t="s">
        <v>75</v>
      </c>
      <c r="H42" s="113"/>
      <c r="I42" s="114" t="s">
        <v>44</v>
      </c>
      <c r="J42" s="121"/>
      <c r="K42" s="176"/>
      <c r="L42"/>
    </row>
    <row r="43" spans="1:12" ht="15.9" customHeight="1" x14ac:dyDescent="0.3">
      <c r="A43" s="3"/>
      <c r="B43" s="55"/>
      <c r="C43" s="133"/>
      <c r="D43" s="174"/>
      <c r="E43" s="188"/>
      <c r="F43" s="111"/>
      <c r="G43" s="120"/>
      <c r="H43" s="113"/>
      <c r="I43" s="114"/>
      <c r="J43" s="121"/>
      <c r="K43" s="176"/>
      <c r="L43"/>
    </row>
    <row r="44" spans="1:12" ht="15.9" customHeight="1" x14ac:dyDescent="0.3">
      <c r="A44" s="3"/>
      <c r="B44" s="55"/>
      <c r="C44" s="118"/>
      <c r="D44" s="119"/>
      <c r="E44" s="188"/>
      <c r="F44" s="111"/>
      <c r="G44" s="120"/>
      <c r="H44" s="113"/>
      <c r="I44" s="114"/>
      <c r="J44" s="121"/>
      <c r="K44" s="176"/>
      <c r="L44"/>
    </row>
    <row r="45" spans="1:12" ht="15.9" customHeight="1" x14ac:dyDescent="0.3">
      <c r="A45" s="3"/>
      <c r="B45" s="55"/>
      <c r="C45" s="118"/>
      <c r="D45" s="119"/>
      <c r="E45" s="188"/>
      <c r="F45" s="149"/>
      <c r="G45" s="105"/>
      <c r="H45" s="150"/>
      <c r="I45" s="151"/>
      <c r="J45" s="152"/>
      <c r="K45" s="176"/>
      <c r="L45"/>
    </row>
    <row r="46" spans="1:12" ht="15.9" customHeight="1" thickBot="1" x14ac:dyDescent="0.35">
      <c r="A46" s="165"/>
      <c r="B46" s="213"/>
      <c r="C46" s="177"/>
      <c r="D46" s="178"/>
      <c r="E46" s="127"/>
      <c r="F46" s="168"/>
      <c r="G46" s="129"/>
      <c r="H46" s="170"/>
      <c r="I46" s="129"/>
      <c r="J46" s="130"/>
      <c r="K46" s="180"/>
      <c r="L46"/>
    </row>
    <row r="47" spans="1:12" ht="15.9" customHeight="1" thickBot="1" x14ac:dyDescent="0.35">
      <c r="A47" s="18"/>
      <c r="B47" s="18"/>
      <c r="C47" s="214"/>
      <c r="D47" s="214" t="s">
        <v>138</v>
      </c>
      <c r="E47" s="18"/>
      <c r="F47" s="18"/>
      <c r="G47" s="18"/>
      <c r="H47" s="18"/>
      <c r="I47" s="18"/>
      <c r="J47" s="18"/>
      <c r="K47" s="18"/>
      <c r="L47"/>
    </row>
    <row r="48" spans="1:12" ht="14.4" x14ac:dyDescent="0.3">
      <c r="A48" s="18"/>
      <c r="B48" s="18"/>
      <c r="C48" s="18"/>
      <c r="D48" s="184"/>
      <c r="E48" s="185"/>
      <c r="F48" s="186"/>
      <c r="G48" s="18"/>
      <c r="H48" s="18"/>
      <c r="I48" s="18"/>
      <c r="J48" s="18"/>
      <c r="K48" s="18"/>
      <c r="L48"/>
    </row>
    <row r="49" spans="1:12" ht="14.4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/>
    </row>
    <row r="50" spans="1:12" ht="14.4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/>
    </row>
    <row r="51" spans="1:12" ht="14.4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/>
    </row>
    <row r="52" spans="1:12" ht="14.4" x14ac:dyDescent="0.3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/>
    </row>
    <row r="53" spans="1:12" ht="14.4" x14ac:dyDescent="0.3">
      <c r="A53"/>
      <c r="B53"/>
      <c r="C53"/>
      <c r="D53"/>
      <c r="E53"/>
      <c r="F53"/>
      <c r="G53"/>
      <c r="H53"/>
      <c r="I53"/>
      <c r="J53"/>
      <c r="K53"/>
      <c r="L53"/>
    </row>
    <row r="54" spans="1:12" ht="14.4" x14ac:dyDescent="0.3">
      <c r="A54"/>
      <c r="B54"/>
      <c r="C54"/>
      <c r="D54"/>
      <c r="E54"/>
      <c r="F54"/>
      <c r="G54"/>
      <c r="H54"/>
      <c r="I54"/>
      <c r="J54"/>
      <c r="K54"/>
      <c r="L54"/>
    </row>
    <row r="55" spans="1:12" ht="14.4" x14ac:dyDescent="0.3">
      <c r="A55"/>
      <c r="B55"/>
      <c r="C55"/>
      <c r="D55"/>
      <c r="E55"/>
      <c r="F55"/>
      <c r="G55"/>
      <c r="H55"/>
      <c r="I55"/>
      <c r="J55"/>
      <c r="K55"/>
      <c r="L55"/>
    </row>
    <row r="56" spans="1:12" ht="14.4" x14ac:dyDescent="0.3">
      <c r="A56"/>
      <c r="B56"/>
      <c r="C56"/>
      <c r="D56"/>
      <c r="E56"/>
      <c r="F56"/>
      <c r="G56"/>
      <c r="H56"/>
      <c r="I56"/>
      <c r="J56"/>
      <c r="K56"/>
      <c r="L56"/>
    </row>
    <row r="57" spans="1:12" ht="14.4" x14ac:dyDescent="0.3">
      <c r="A57"/>
      <c r="B57"/>
      <c r="C57"/>
      <c r="D57"/>
      <c r="E57"/>
      <c r="F57"/>
      <c r="G57"/>
      <c r="H57"/>
      <c r="I57"/>
      <c r="J57"/>
      <c r="K57"/>
      <c r="L57"/>
    </row>
    <row r="58" spans="1:12" ht="14.4" x14ac:dyDescent="0.3">
      <c r="A58"/>
      <c r="B58"/>
      <c r="C58"/>
      <c r="D58"/>
      <c r="E58"/>
      <c r="F58"/>
      <c r="G58"/>
      <c r="H58"/>
      <c r="I58"/>
      <c r="J58"/>
      <c r="K58"/>
      <c r="L58"/>
    </row>
    <row r="59" spans="1:12" ht="14.4" x14ac:dyDescent="0.3">
      <c r="B59"/>
      <c r="C59"/>
      <c r="D59"/>
      <c r="E59"/>
      <c r="F59"/>
      <c r="G59"/>
      <c r="H59"/>
      <c r="I59"/>
      <c r="J59"/>
      <c r="K59"/>
      <c r="L59"/>
    </row>
    <row r="62" spans="1:12" x14ac:dyDescent="0.25">
      <c r="K62" s="234"/>
    </row>
  </sheetData>
  <mergeCells count="7">
    <mergeCell ref="K26:K32"/>
    <mergeCell ref="K33:K39"/>
    <mergeCell ref="K40:K46"/>
    <mergeCell ref="K1:K4"/>
    <mergeCell ref="K5:K11"/>
    <mergeCell ref="K12:K18"/>
    <mergeCell ref="K19:K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K22" sqref="K22"/>
    </sheetView>
  </sheetViews>
  <sheetFormatPr defaultColWidth="9.109375" defaultRowHeight="13.2" x14ac:dyDescent="0.25"/>
  <cols>
    <col min="1" max="1" width="2.6640625" style="16" customWidth="1"/>
    <col min="2" max="2" width="8.44140625" style="9" customWidth="1"/>
    <col min="3" max="3" width="30.33203125" style="9" customWidth="1"/>
    <col min="4" max="4" width="15.33203125" style="16" customWidth="1"/>
    <col min="5" max="5" width="7.88671875" style="19" customWidth="1"/>
    <col min="6" max="6" width="9.33203125" style="19" customWidth="1"/>
    <col min="7" max="256" width="9.109375" style="9"/>
    <col min="257" max="257" width="2.6640625" style="9" customWidth="1"/>
    <col min="258" max="258" width="8.44140625" style="9" customWidth="1"/>
    <col min="259" max="259" width="30.33203125" style="9" customWidth="1"/>
    <col min="260" max="260" width="15.33203125" style="9" customWidth="1"/>
    <col min="261" max="261" width="7.88671875" style="9" customWidth="1"/>
    <col min="262" max="262" width="9.33203125" style="9" customWidth="1"/>
    <col min="263" max="512" width="9.109375" style="9"/>
    <col min="513" max="513" width="2.6640625" style="9" customWidth="1"/>
    <col min="514" max="514" width="8.44140625" style="9" customWidth="1"/>
    <col min="515" max="515" width="30.33203125" style="9" customWidth="1"/>
    <col min="516" max="516" width="15.33203125" style="9" customWidth="1"/>
    <col min="517" max="517" width="7.88671875" style="9" customWidth="1"/>
    <col min="518" max="518" width="9.33203125" style="9" customWidth="1"/>
    <col min="519" max="768" width="9.109375" style="9"/>
    <col min="769" max="769" width="2.6640625" style="9" customWidth="1"/>
    <col min="770" max="770" width="8.44140625" style="9" customWidth="1"/>
    <col min="771" max="771" width="30.33203125" style="9" customWidth="1"/>
    <col min="772" max="772" width="15.33203125" style="9" customWidth="1"/>
    <col min="773" max="773" width="7.88671875" style="9" customWidth="1"/>
    <col min="774" max="774" width="9.33203125" style="9" customWidth="1"/>
    <col min="775" max="1024" width="9.109375" style="9"/>
    <col min="1025" max="1025" width="2.6640625" style="9" customWidth="1"/>
    <col min="1026" max="1026" width="8.44140625" style="9" customWidth="1"/>
    <col min="1027" max="1027" width="30.33203125" style="9" customWidth="1"/>
    <col min="1028" max="1028" width="15.33203125" style="9" customWidth="1"/>
    <col min="1029" max="1029" width="7.88671875" style="9" customWidth="1"/>
    <col min="1030" max="1030" width="9.33203125" style="9" customWidth="1"/>
    <col min="1031" max="1280" width="9.109375" style="9"/>
    <col min="1281" max="1281" width="2.6640625" style="9" customWidth="1"/>
    <col min="1282" max="1282" width="8.44140625" style="9" customWidth="1"/>
    <col min="1283" max="1283" width="30.33203125" style="9" customWidth="1"/>
    <col min="1284" max="1284" width="15.33203125" style="9" customWidth="1"/>
    <col min="1285" max="1285" width="7.88671875" style="9" customWidth="1"/>
    <col min="1286" max="1286" width="9.33203125" style="9" customWidth="1"/>
    <col min="1287" max="1536" width="9.109375" style="9"/>
    <col min="1537" max="1537" width="2.6640625" style="9" customWidth="1"/>
    <col min="1538" max="1538" width="8.44140625" style="9" customWidth="1"/>
    <col min="1539" max="1539" width="30.33203125" style="9" customWidth="1"/>
    <col min="1540" max="1540" width="15.33203125" style="9" customWidth="1"/>
    <col min="1541" max="1541" width="7.88671875" style="9" customWidth="1"/>
    <col min="1542" max="1542" width="9.33203125" style="9" customWidth="1"/>
    <col min="1543" max="1792" width="9.109375" style="9"/>
    <col min="1793" max="1793" width="2.6640625" style="9" customWidth="1"/>
    <col min="1794" max="1794" width="8.44140625" style="9" customWidth="1"/>
    <col min="1795" max="1795" width="30.33203125" style="9" customWidth="1"/>
    <col min="1796" max="1796" width="15.33203125" style="9" customWidth="1"/>
    <col min="1797" max="1797" width="7.88671875" style="9" customWidth="1"/>
    <col min="1798" max="1798" width="9.33203125" style="9" customWidth="1"/>
    <col min="1799" max="2048" width="9.109375" style="9"/>
    <col min="2049" max="2049" width="2.6640625" style="9" customWidth="1"/>
    <col min="2050" max="2050" width="8.44140625" style="9" customWidth="1"/>
    <col min="2051" max="2051" width="30.33203125" style="9" customWidth="1"/>
    <col min="2052" max="2052" width="15.33203125" style="9" customWidth="1"/>
    <col min="2053" max="2053" width="7.88671875" style="9" customWidth="1"/>
    <col min="2054" max="2054" width="9.33203125" style="9" customWidth="1"/>
    <col min="2055" max="2304" width="9.109375" style="9"/>
    <col min="2305" max="2305" width="2.6640625" style="9" customWidth="1"/>
    <col min="2306" max="2306" width="8.44140625" style="9" customWidth="1"/>
    <col min="2307" max="2307" width="30.33203125" style="9" customWidth="1"/>
    <col min="2308" max="2308" width="15.33203125" style="9" customWidth="1"/>
    <col min="2309" max="2309" width="7.88671875" style="9" customWidth="1"/>
    <col min="2310" max="2310" width="9.33203125" style="9" customWidth="1"/>
    <col min="2311" max="2560" width="9.109375" style="9"/>
    <col min="2561" max="2561" width="2.6640625" style="9" customWidth="1"/>
    <col min="2562" max="2562" width="8.44140625" style="9" customWidth="1"/>
    <col min="2563" max="2563" width="30.33203125" style="9" customWidth="1"/>
    <col min="2564" max="2564" width="15.33203125" style="9" customWidth="1"/>
    <col min="2565" max="2565" width="7.88671875" style="9" customWidth="1"/>
    <col min="2566" max="2566" width="9.33203125" style="9" customWidth="1"/>
    <col min="2567" max="2816" width="9.109375" style="9"/>
    <col min="2817" max="2817" width="2.6640625" style="9" customWidth="1"/>
    <col min="2818" max="2818" width="8.44140625" style="9" customWidth="1"/>
    <col min="2819" max="2819" width="30.33203125" style="9" customWidth="1"/>
    <col min="2820" max="2820" width="15.33203125" style="9" customWidth="1"/>
    <col min="2821" max="2821" width="7.88671875" style="9" customWidth="1"/>
    <col min="2822" max="2822" width="9.33203125" style="9" customWidth="1"/>
    <col min="2823" max="3072" width="9.109375" style="9"/>
    <col min="3073" max="3073" width="2.6640625" style="9" customWidth="1"/>
    <col min="3074" max="3074" width="8.44140625" style="9" customWidth="1"/>
    <col min="3075" max="3075" width="30.33203125" style="9" customWidth="1"/>
    <col min="3076" max="3076" width="15.33203125" style="9" customWidth="1"/>
    <col min="3077" max="3077" width="7.88671875" style="9" customWidth="1"/>
    <col min="3078" max="3078" width="9.33203125" style="9" customWidth="1"/>
    <col min="3079" max="3328" width="9.109375" style="9"/>
    <col min="3329" max="3329" width="2.6640625" style="9" customWidth="1"/>
    <col min="3330" max="3330" width="8.44140625" style="9" customWidth="1"/>
    <col min="3331" max="3331" width="30.33203125" style="9" customWidth="1"/>
    <col min="3332" max="3332" width="15.33203125" style="9" customWidth="1"/>
    <col min="3333" max="3333" width="7.88671875" style="9" customWidth="1"/>
    <col min="3334" max="3334" width="9.33203125" style="9" customWidth="1"/>
    <col min="3335" max="3584" width="9.109375" style="9"/>
    <col min="3585" max="3585" width="2.6640625" style="9" customWidth="1"/>
    <col min="3586" max="3586" width="8.44140625" style="9" customWidth="1"/>
    <col min="3587" max="3587" width="30.33203125" style="9" customWidth="1"/>
    <col min="3588" max="3588" width="15.33203125" style="9" customWidth="1"/>
    <col min="3589" max="3589" width="7.88671875" style="9" customWidth="1"/>
    <col min="3590" max="3590" width="9.33203125" style="9" customWidth="1"/>
    <col min="3591" max="3840" width="9.109375" style="9"/>
    <col min="3841" max="3841" width="2.6640625" style="9" customWidth="1"/>
    <col min="3842" max="3842" width="8.44140625" style="9" customWidth="1"/>
    <col min="3843" max="3843" width="30.33203125" style="9" customWidth="1"/>
    <col min="3844" max="3844" width="15.33203125" style="9" customWidth="1"/>
    <col min="3845" max="3845" width="7.88671875" style="9" customWidth="1"/>
    <col min="3846" max="3846" width="9.33203125" style="9" customWidth="1"/>
    <col min="3847" max="4096" width="9.109375" style="9"/>
    <col min="4097" max="4097" width="2.6640625" style="9" customWidth="1"/>
    <col min="4098" max="4098" width="8.44140625" style="9" customWidth="1"/>
    <col min="4099" max="4099" width="30.33203125" style="9" customWidth="1"/>
    <col min="4100" max="4100" width="15.33203125" style="9" customWidth="1"/>
    <col min="4101" max="4101" width="7.88671875" style="9" customWidth="1"/>
    <col min="4102" max="4102" width="9.33203125" style="9" customWidth="1"/>
    <col min="4103" max="4352" width="9.109375" style="9"/>
    <col min="4353" max="4353" width="2.6640625" style="9" customWidth="1"/>
    <col min="4354" max="4354" width="8.44140625" style="9" customWidth="1"/>
    <col min="4355" max="4355" width="30.33203125" style="9" customWidth="1"/>
    <col min="4356" max="4356" width="15.33203125" style="9" customWidth="1"/>
    <col min="4357" max="4357" width="7.88671875" style="9" customWidth="1"/>
    <col min="4358" max="4358" width="9.33203125" style="9" customWidth="1"/>
    <col min="4359" max="4608" width="9.109375" style="9"/>
    <col min="4609" max="4609" width="2.6640625" style="9" customWidth="1"/>
    <col min="4610" max="4610" width="8.44140625" style="9" customWidth="1"/>
    <col min="4611" max="4611" width="30.33203125" style="9" customWidth="1"/>
    <col min="4612" max="4612" width="15.33203125" style="9" customWidth="1"/>
    <col min="4613" max="4613" width="7.88671875" style="9" customWidth="1"/>
    <col min="4614" max="4614" width="9.33203125" style="9" customWidth="1"/>
    <col min="4615" max="4864" width="9.109375" style="9"/>
    <col min="4865" max="4865" width="2.6640625" style="9" customWidth="1"/>
    <col min="4866" max="4866" width="8.44140625" style="9" customWidth="1"/>
    <col min="4867" max="4867" width="30.33203125" style="9" customWidth="1"/>
    <col min="4868" max="4868" width="15.33203125" style="9" customWidth="1"/>
    <col min="4869" max="4869" width="7.88671875" style="9" customWidth="1"/>
    <col min="4870" max="4870" width="9.33203125" style="9" customWidth="1"/>
    <col min="4871" max="5120" width="9.109375" style="9"/>
    <col min="5121" max="5121" width="2.6640625" style="9" customWidth="1"/>
    <col min="5122" max="5122" width="8.44140625" style="9" customWidth="1"/>
    <col min="5123" max="5123" width="30.33203125" style="9" customWidth="1"/>
    <col min="5124" max="5124" width="15.33203125" style="9" customWidth="1"/>
    <col min="5125" max="5125" width="7.88671875" style="9" customWidth="1"/>
    <col min="5126" max="5126" width="9.33203125" style="9" customWidth="1"/>
    <col min="5127" max="5376" width="9.109375" style="9"/>
    <col min="5377" max="5377" width="2.6640625" style="9" customWidth="1"/>
    <col min="5378" max="5378" width="8.44140625" style="9" customWidth="1"/>
    <col min="5379" max="5379" width="30.33203125" style="9" customWidth="1"/>
    <col min="5380" max="5380" width="15.33203125" style="9" customWidth="1"/>
    <col min="5381" max="5381" width="7.88671875" style="9" customWidth="1"/>
    <col min="5382" max="5382" width="9.33203125" style="9" customWidth="1"/>
    <col min="5383" max="5632" width="9.109375" style="9"/>
    <col min="5633" max="5633" width="2.6640625" style="9" customWidth="1"/>
    <col min="5634" max="5634" width="8.44140625" style="9" customWidth="1"/>
    <col min="5635" max="5635" width="30.33203125" style="9" customWidth="1"/>
    <col min="5636" max="5636" width="15.33203125" style="9" customWidth="1"/>
    <col min="5637" max="5637" width="7.88671875" style="9" customWidth="1"/>
    <col min="5638" max="5638" width="9.33203125" style="9" customWidth="1"/>
    <col min="5639" max="5888" width="9.109375" style="9"/>
    <col min="5889" max="5889" width="2.6640625" style="9" customWidth="1"/>
    <col min="5890" max="5890" width="8.44140625" style="9" customWidth="1"/>
    <col min="5891" max="5891" width="30.33203125" style="9" customWidth="1"/>
    <col min="5892" max="5892" width="15.33203125" style="9" customWidth="1"/>
    <col min="5893" max="5893" width="7.88671875" style="9" customWidth="1"/>
    <col min="5894" max="5894" width="9.33203125" style="9" customWidth="1"/>
    <col min="5895" max="6144" width="9.109375" style="9"/>
    <col min="6145" max="6145" width="2.6640625" style="9" customWidth="1"/>
    <col min="6146" max="6146" width="8.44140625" style="9" customWidth="1"/>
    <col min="6147" max="6147" width="30.33203125" style="9" customWidth="1"/>
    <col min="6148" max="6148" width="15.33203125" style="9" customWidth="1"/>
    <col min="6149" max="6149" width="7.88671875" style="9" customWidth="1"/>
    <col min="6150" max="6150" width="9.33203125" style="9" customWidth="1"/>
    <col min="6151" max="6400" width="9.109375" style="9"/>
    <col min="6401" max="6401" width="2.6640625" style="9" customWidth="1"/>
    <col min="6402" max="6402" width="8.44140625" style="9" customWidth="1"/>
    <col min="6403" max="6403" width="30.33203125" style="9" customWidth="1"/>
    <col min="6404" max="6404" width="15.33203125" style="9" customWidth="1"/>
    <col min="6405" max="6405" width="7.88671875" style="9" customWidth="1"/>
    <col min="6406" max="6406" width="9.33203125" style="9" customWidth="1"/>
    <col min="6407" max="6656" width="9.109375" style="9"/>
    <col min="6657" max="6657" width="2.6640625" style="9" customWidth="1"/>
    <col min="6658" max="6658" width="8.44140625" style="9" customWidth="1"/>
    <col min="6659" max="6659" width="30.33203125" style="9" customWidth="1"/>
    <col min="6660" max="6660" width="15.33203125" style="9" customWidth="1"/>
    <col min="6661" max="6661" width="7.88671875" style="9" customWidth="1"/>
    <col min="6662" max="6662" width="9.33203125" style="9" customWidth="1"/>
    <col min="6663" max="6912" width="9.109375" style="9"/>
    <col min="6913" max="6913" width="2.6640625" style="9" customWidth="1"/>
    <col min="6914" max="6914" width="8.44140625" style="9" customWidth="1"/>
    <col min="6915" max="6915" width="30.33203125" style="9" customWidth="1"/>
    <col min="6916" max="6916" width="15.33203125" style="9" customWidth="1"/>
    <col min="6917" max="6917" width="7.88671875" style="9" customWidth="1"/>
    <col min="6918" max="6918" width="9.33203125" style="9" customWidth="1"/>
    <col min="6919" max="7168" width="9.109375" style="9"/>
    <col min="7169" max="7169" width="2.6640625" style="9" customWidth="1"/>
    <col min="7170" max="7170" width="8.44140625" style="9" customWidth="1"/>
    <col min="7171" max="7171" width="30.33203125" style="9" customWidth="1"/>
    <col min="7172" max="7172" width="15.33203125" style="9" customWidth="1"/>
    <col min="7173" max="7173" width="7.88671875" style="9" customWidth="1"/>
    <col min="7174" max="7174" width="9.33203125" style="9" customWidth="1"/>
    <col min="7175" max="7424" width="9.109375" style="9"/>
    <col min="7425" max="7425" width="2.6640625" style="9" customWidth="1"/>
    <col min="7426" max="7426" width="8.44140625" style="9" customWidth="1"/>
    <col min="7427" max="7427" width="30.33203125" style="9" customWidth="1"/>
    <col min="7428" max="7428" width="15.33203125" style="9" customWidth="1"/>
    <col min="7429" max="7429" width="7.88671875" style="9" customWidth="1"/>
    <col min="7430" max="7430" width="9.33203125" style="9" customWidth="1"/>
    <col min="7431" max="7680" width="9.109375" style="9"/>
    <col min="7681" max="7681" width="2.6640625" style="9" customWidth="1"/>
    <col min="7682" max="7682" width="8.44140625" style="9" customWidth="1"/>
    <col min="7683" max="7683" width="30.33203125" style="9" customWidth="1"/>
    <col min="7684" max="7684" width="15.33203125" style="9" customWidth="1"/>
    <col min="7685" max="7685" width="7.88671875" style="9" customWidth="1"/>
    <col min="7686" max="7686" width="9.33203125" style="9" customWidth="1"/>
    <col min="7687" max="7936" width="9.109375" style="9"/>
    <col min="7937" max="7937" width="2.6640625" style="9" customWidth="1"/>
    <col min="7938" max="7938" width="8.44140625" style="9" customWidth="1"/>
    <col min="7939" max="7939" width="30.33203125" style="9" customWidth="1"/>
    <col min="7940" max="7940" width="15.33203125" style="9" customWidth="1"/>
    <col min="7941" max="7941" width="7.88671875" style="9" customWidth="1"/>
    <col min="7942" max="7942" width="9.33203125" style="9" customWidth="1"/>
    <col min="7943" max="8192" width="9.109375" style="9"/>
    <col min="8193" max="8193" width="2.6640625" style="9" customWidth="1"/>
    <col min="8194" max="8194" width="8.44140625" style="9" customWidth="1"/>
    <col min="8195" max="8195" width="30.33203125" style="9" customWidth="1"/>
    <col min="8196" max="8196" width="15.33203125" style="9" customWidth="1"/>
    <col min="8197" max="8197" width="7.88671875" style="9" customWidth="1"/>
    <col min="8198" max="8198" width="9.33203125" style="9" customWidth="1"/>
    <col min="8199" max="8448" width="9.109375" style="9"/>
    <col min="8449" max="8449" width="2.6640625" style="9" customWidth="1"/>
    <col min="8450" max="8450" width="8.44140625" style="9" customWidth="1"/>
    <col min="8451" max="8451" width="30.33203125" style="9" customWidth="1"/>
    <col min="8452" max="8452" width="15.33203125" style="9" customWidth="1"/>
    <col min="8453" max="8453" width="7.88671875" style="9" customWidth="1"/>
    <col min="8454" max="8454" width="9.33203125" style="9" customWidth="1"/>
    <col min="8455" max="8704" width="9.109375" style="9"/>
    <col min="8705" max="8705" width="2.6640625" style="9" customWidth="1"/>
    <col min="8706" max="8706" width="8.44140625" style="9" customWidth="1"/>
    <col min="8707" max="8707" width="30.33203125" style="9" customWidth="1"/>
    <col min="8708" max="8708" width="15.33203125" style="9" customWidth="1"/>
    <col min="8709" max="8709" width="7.88671875" style="9" customWidth="1"/>
    <col min="8710" max="8710" width="9.33203125" style="9" customWidth="1"/>
    <col min="8711" max="8960" width="9.109375" style="9"/>
    <col min="8961" max="8961" width="2.6640625" style="9" customWidth="1"/>
    <col min="8962" max="8962" width="8.44140625" style="9" customWidth="1"/>
    <col min="8963" max="8963" width="30.33203125" style="9" customWidth="1"/>
    <col min="8964" max="8964" width="15.33203125" style="9" customWidth="1"/>
    <col min="8965" max="8965" width="7.88671875" style="9" customWidth="1"/>
    <col min="8966" max="8966" width="9.33203125" style="9" customWidth="1"/>
    <col min="8967" max="9216" width="9.109375" style="9"/>
    <col min="9217" max="9217" width="2.6640625" style="9" customWidth="1"/>
    <col min="9218" max="9218" width="8.44140625" style="9" customWidth="1"/>
    <col min="9219" max="9219" width="30.33203125" style="9" customWidth="1"/>
    <col min="9220" max="9220" width="15.33203125" style="9" customWidth="1"/>
    <col min="9221" max="9221" width="7.88671875" style="9" customWidth="1"/>
    <col min="9222" max="9222" width="9.33203125" style="9" customWidth="1"/>
    <col min="9223" max="9472" width="9.109375" style="9"/>
    <col min="9473" max="9473" width="2.6640625" style="9" customWidth="1"/>
    <col min="9474" max="9474" width="8.44140625" style="9" customWidth="1"/>
    <col min="9475" max="9475" width="30.33203125" style="9" customWidth="1"/>
    <col min="9476" max="9476" width="15.33203125" style="9" customWidth="1"/>
    <col min="9477" max="9477" width="7.88671875" style="9" customWidth="1"/>
    <col min="9478" max="9478" width="9.33203125" style="9" customWidth="1"/>
    <col min="9479" max="9728" width="9.109375" style="9"/>
    <col min="9729" max="9729" width="2.6640625" style="9" customWidth="1"/>
    <col min="9730" max="9730" width="8.44140625" style="9" customWidth="1"/>
    <col min="9731" max="9731" width="30.33203125" style="9" customWidth="1"/>
    <col min="9732" max="9732" width="15.33203125" style="9" customWidth="1"/>
    <col min="9733" max="9733" width="7.88671875" style="9" customWidth="1"/>
    <col min="9734" max="9734" width="9.33203125" style="9" customWidth="1"/>
    <col min="9735" max="9984" width="9.109375" style="9"/>
    <col min="9985" max="9985" width="2.6640625" style="9" customWidth="1"/>
    <col min="9986" max="9986" width="8.44140625" style="9" customWidth="1"/>
    <col min="9987" max="9987" width="30.33203125" style="9" customWidth="1"/>
    <col min="9988" max="9988" width="15.33203125" style="9" customWidth="1"/>
    <col min="9989" max="9989" width="7.88671875" style="9" customWidth="1"/>
    <col min="9990" max="9990" width="9.33203125" style="9" customWidth="1"/>
    <col min="9991" max="10240" width="9.109375" style="9"/>
    <col min="10241" max="10241" width="2.6640625" style="9" customWidth="1"/>
    <col min="10242" max="10242" width="8.44140625" style="9" customWidth="1"/>
    <col min="10243" max="10243" width="30.33203125" style="9" customWidth="1"/>
    <col min="10244" max="10244" width="15.33203125" style="9" customWidth="1"/>
    <col min="10245" max="10245" width="7.88671875" style="9" customWidth="1"/>
    <col min="10246" max="10246" width="9.33203125" style="9" customWidth="1"/>
    <col min="10247" max="10496" width="9.109375" style="9"/>
    <col min="10497" max="10497" width="2.6640625" style="9" customWidth="1"/>
    <col min="10498" max="10498" width="8.44140625" style="9" customWidth="1"/>
    <col min="10499" max="10499" width="30.33203125" style="9" customWidth="1"/>
    <col min="10500" max="10500" width="15.33203125" style="9" customWidth="1"/>
    <col min="10501" max="10501" width="7.88671875" style="9" customWidth="1"/>
    <col min="10502" max="10502" width="9.33203125" style="9" customWidth="1"/>
    <col min="10503" max="10752" width="9.109375" style="9"/>
    <col min="10753" max="10753" width="2.6640625" style="9" customWidth="1"/>
    <col min="10754" max="10754" width="8.44140625" style="9" customWidth="1"/>
    <col min="10755" max="10755" width="30.33203125" style="9" customWidth="1"/>
    <col min="10756" max="10756" width="15.33203125" style="9" customWidth="1"/>
    <col min="10757" max="10757" width="7.88671875" style="9" customWidth="1"/>
    <col min="10758" max="10758" width="9.33203125" style="9" customWidth="1"/>
    <col min="10759" max="11008" width="9.109375" style="9"/>
    <col min="11009" max="11009" width="2.6640625" style="9" customWidth="1"/>
    <col min="11010" max="11010" width="8.44140625" style="9" customWidth="1"/>
    <col min="11011" max="11011" width="30.33203125" style="9" customWidth="1"/>
    <col min="11012" max="11012" width="15.33203125" style="9" customWidth="1"/>
    <col min="11013" max="11013" width="7.88671875" style="9" customWidth="1"/>
    <col min="11014" max="11014" width="9.33203125" style="9" customWidth="1"/>
    <col min="11015" max="11264" width="9.109375" style="9"/>
    <col min="11265" max="11265" width="2.6640625" style="9" customWidth="1"/>
    <col min="11266" max="11266" width="8.44140625" style="9" customWidth="1"/>
    <col min="11267" max="11267" width="30.33203125" style="9" customWidth="1"/>
    <col min="11268" max="11268" width="15.33203125" style="9" customWidth="1"/>
    <col min="11269" max="11269" width="7.88671875" style="9" customWidth="1"/>
    <col min="11270" max="11270" width="9.33203125" style="9" customWidth="1"/>
    <col min="11271" max="11520" width="9.109375" style="9"/>
    <col min="11521" max="11521" width="2.6640625" style="9" customWidth="1"/>
    <col min="11522" max="11522" width="8.44140625" style="9" customWidth="1"/>
    <col min="11523" max="11523" width="30.33203125" style="9" customWidth="1"/>
    <col min="11524" max="11524" width="15.33203125" style="9" customWidth="1"/>
    <col min="11525" max="11525" width="7.88671875" style="9" customWidth="1"/>
    <col min="11526" max="11526" width="9.33203125" style="9" customWidth="1"/>
    <col min="11527" max="11776" width="9.109375" style="9"/>
    <col min="11777" max="11777" width="2.6640625" style="9" customWidth="1"/>
    <col min="11778" max="11778" width="8.44140625" style="9" customWidth="1"/>
    <col min="11779" max="11779" width="30.33203125" style="9" customWidth="1"/>
    <col min="11780" max="11780" width="15.33203125" style="9" customWidth="1"/>
    <col min="11781" max="11781" width="7.88671875" style="9" customWidth="1"/>
    <col min="11782" max="11782" width="9.33203125" style="9" customWidth="1"/>
    <col min="11783" max="12032" width="9.109375" style="9"/>
    <col min="12033" max="12033" width="2.6640625" style="9" customWidth="1"/>
    <col min="12034" max="12034" width="8.44140625" style="9" customWidth="1"/>
    <col min="12035" max="12035" width="30.33203125" style="9" customWidth="1"/>
    <col min="12036" max="12036" width="15.33203125" style="9" customWidth="1"/>
    <col min="12037" max="12037" width="7.88671875" style="9" customWidth="1"/>
    <col min="12038" max="12038" width="9.33203125" style="9" customWidth="1"/>
    <col min="12039" max="12288" width="9.109375" style="9"/>
    <col min="12289" max="12289" width="2.6640625" style="9" customWidth="1"/>
    <col min="12290" max="12290" width="8.44140625" style="9" customWidth="1"/>
    <col min="12291" max="12291" width="30.33203125" style="9" customWidth="1"/>
    <col min="12292" max="12292" width="15.33203125" style="9" customWidth="1"/>
    <col min="12293" max="12293" width="7.88671875" style="9" customWidth="1"/>
    <col min="12294" max="12294" width="9.33203125" style="9" customWidth="1"/>
    <col min="12295" max="12544" width="9.109375" style="9"/>
    <col min="12545" max="12545" width="2.6640625" style="9" customWidth="1"/>
    <col min="12546" max="12546" width="8.44140625" style="9" customWidth="1"/>
    <col min="12547" max="12547" width="30.33203125" style="9" customWidth="1"/>
    <col min="12548" max="12548" width="15.33203125" style="9" customWidth="1"/>
    <col min="12549" max="12549" width="7.88671875" style="9" customWidth="1"/>
    <col min="12550" max="12550" width="9.33203125" style="9" customWidth="1"/>
    <col min="12551" max="12800" width="9.109375" style="9"/>
    <col min="12801" max="12801" width="2.6640625" style="9" customWidth="1"/>
    <col min="12802" max="12802" width="8.44140625" style="9" customWidth="1"/>
    <col min="12803" max="12803" width="30.33203125" style="9" customWidth="1"/>
    <col min="12804" max="12804" width="15.33203125" style="9" customWidth="1"/>
    <col min="12805" max="12805" width="7.88671875" style="9" customWidth="1"/>
    <col min="12806" max="12806" width="9.33203125" style="9" customWidth="1"/>
    <col min="12807" max="13056" width="9.109375" style="9"/>
    <col min="13057" max="13057" width="2.6640625" style="9" customWidth="1"/>
    <col min="13058" max="13058" width="8.44140625" style="9" customWidth="1"/>
    <col min="13059" max="13059" width="30.33203125" style="9" customWidth="1"/>
    <col min="13060" max="13060" width="15.33203125" style="9" customWidth="1"/>
    <col min="13061" max="13061" width="7.88671875" style="9" customWidth="1"/>
    <col min="13062" max="13062" width="9.33203125" style="9" customWidth="1"/>
    <col min="13063" max="13312" width="9.109375" style="9"/>
    <col min="13313" max="13313" width="2.6640625" style="9" customWidth="1"/>
    <col min="13314" max="13314" width="8.44140625" style="9" customWidth="1"/>
    <col min="13315" max="13315" width="30.33203125" style="9" customWidth="1"/>
    <col min="13316" max="13316" width="15.33203125" style="9" customWidth="1"/>
    <col min="13317" max="13317" width="7.88671875" style="9" customWidth="1"/>
    <col min="13318" max="13318" width="9.33203125" style="9" customWidth="1"/>
    <col min="13319" max="13568" width="9.109375" style="9"/>
    <col min="13569" max="13569" width="2.6640625" style="9" customWidth="1"/>
    <col min="13570" max="13570" width="8.44140625" style="9" customWidth="1"/>
    <col min="13571" max="13571" width="30.33203125" style="9" customWidth="1"/>
    <col min="13572" max="13572" width="15.33203125" style="9" customWidth="1"/>
    <col min="13573" max="13573" width="7.88671875" style="9" customWidth="1"/>
    <col min="13574" max="13574" width="9.33203125" style="9" customWidth="1"/>
    <col min="13575" max="13824" width="9.109375" style="9"/>
    <col min="13825" max="13825" width="2.6640625" style="9" customWidth="1"/>
    <col min="13826" max="13826" width="8.44140625" style="9" customWidth="1"/>
    <col min="13827" max="13827" width="30.33203125" style="9" customWidth="1"/>
    <col min="13828" max="13828" width="15.33203125" style="9" customWidth="1"/>
    <col min="13829" max="13829" width="7.88671875" style="9" customWidth="1"/>
    <col min="13830" max="13830" width="9.33203125" style="9" customWidth="1"/>
    <col min="13831" max="14080" width="9.109375" style="9"/>
    <col min="14081" max="14081" width="2.6640625" style="9" customWidth="1"/>
    <col min="14082" max="14082" width="8.44140625" style="9" customWidth="1"/>
    <col min="14083" max="14083" width="30.33203125" style="9" customWidth="1"/>
    <col min="14084" max="14084" width="15.33203125" style="9" customWidth="1"/>
    <col min="14085" max="14085" width="7.88671875" style="9" customWidth="1"/>
    <col min="14086" max="14086" width="9.33203125" style="9" customWidth="1"/>
    <col min="14087" max="14336" width="9.109375" style="9"/>
    <col min="14337" max="14337" width="2.6640625" style="9" customWidth="1"/>
    <col min="14338" max="14338" width="8.44140625" style="9" customWidth="1"/>
    <col min="14339" max="14339" width="30.33203125" style="9" customWidth="1"/>
    <col min="14340" max="14340" width="15.33203125" style="9" customWidth="1"/>
    <col min="14341" max="14341" width="7.88671875" style="9" customWidth="1"/>
    <col min="14342" max="14342" width="9.33203125" style="9" customWidth="1"/>
    <col min="14343" max="14592" width="9.109375" style="9"/>
    <col min="14593" max="14593" width="2.6640625" style="9" customWidth="1"/>
    <col min="14594" max="14594" width="8.44140625" style="9" customWidth="1"/>
    <col min="14595" max="14595" width="30.33203125" style="9" customWidth="1"/>
    <col min="14596" max="14596" width="15.33203125" style="9" customWidth="1"/>
    <col min="14597" max="14597" width="7.88671875" style="9" customWidth="1"/>
    <col min="14598" max="14598" width="9.33203125" style="9" customWidth="1"/>
    <col min="14599" max="14848" width="9.109375" style="9"/>
    <col min="14849" max="14849" width="2.6640625" style="9" customWidth="1"/>
    <col min="14850" max="14850" width="8.44140625" style="9" customWidth="1"/>
    <col min="14851" max="14851" width="30.33203125" style="9" customWidth="1"/>
    <col min="14852" max="14852" width="15.33203125" style="9" customWidth="1"/>
    <col min="14853" max="14853" width="7.88671875" style="9" customWidth="1"/>
    <col min="14854" max="14854" width="9.33203125" style="9" customWidth="1"/>
    <col min="14855" max="15104" width="9.109375" style="9"/>
    <col min="15105" max="15105" width="2.6640625" style="9" customWidth="1"/>
    <col min="15106" max="15106" width="8.44140625" style="9" customWidth="1"/>
    <col min="15107" max="15107" width="30.33203125" style="9" customWidth="1"/>
    <col min="15108" max="15108" width="15.33203125" style="9" customWidth="1"/>
    <col min="15109" max="15109" width="7.88671875" style="9" customWidth="1"/>
    <col min="15110" max="15110" width="9.33203125" style="9" customWidth="1"/>
    <col min="15111" max="15360" width="9.109375" style="9"/>
    <col min="15361" max="15361" width="2.6640625" style="9" customWidth="1"/>
    <col min="15362" max="15362" width="8.44140625" style="9" customWidth="1"/>
    <col min="15363" max="15363" width="30.33203125" style="9" customWidth="1"/>
    <col min="15364" max="15364" width="15.33203125" style="9" customWidth="1"/>
    <col min="15365" max="15365" width="7.88671875" style="9" customWidth="1"/>
    <col min="15366" max="15366" width="9.33203125" style="9" customWidth="1"/>
    <col min="15367" max="15616" width="9.109375" style="9"/>
    <col min="15617" max="15617" width="2.6640625" style="9" customWidth="1"/>
    <col min="15618" max="15618" width="8.44140625" style="9" customWidth="1"/>
    <col min="15619" max="15619" width="30.33203125" style="9" customWidth="1"/>
    <col min="15620" max="15620" width="15.33203125" style="9" customWidth="1"/>
    <col min="15621" max="15621" width="7.88671875" style="9" customWidth="1"/>
    <col min="15622" max="15622" width="9.33203125" style="9" customWidth="1"/>
    <col min="15623" max="15872" width="9.109375" style="9"/>
    <col min="15873" max="15873" width="2.6640625" style="9" customWidth="1"/>
    <col min="15874" max="15874" width="8.44140625" style="9" customWidth="1"/>
    <col min="15875" max="15875" width="30.33203125" style="9" customWidth="1"/>
    <col min="15876" max="15876" width="15.33203125" style="9" customWidth="1"/>
    <col min="15877" max="15877" width="7.88671875" style="9" customWidth="1"/>
    <col min="15878" max="15878" width="9.33203125" style="9" customWidth="1"/>
    <col min="15879" max="16128" width="9.109375" style="9"/>
    <col min="16129" max="16129" width="2.6640625" style="9" customWidth="1"/>
    <col min="16130" max="16130" width="8.44140625" style="9" customWidth="1"/>
    <col min="16131" max="16131" width="30.33203125" style="9" customWidth="1"/>
    <col min="16132" max="16132" width="15.33203125" style="9" customWidth="1"/>
    <col min="16133" max="16133" width="7.88671875" style="9" customWidth="1"/>
    <col min="16134" max="16134" width="9.33203125" style="9" customWidth="1"/>
    <col min="16135" max="16384" width="9.109375" style="9"/>
  </cols>
  <sheetData>
    <row r="1" spans="1:11" s="2" customFormat="1" ht="22.8" x14ac:dyDescent="0.4">
      <c r="A1" s="22"/>
      <c r="B1" s="65"/>
      <c r="C1" s="65" t="s">
        <v>139</v>
      </c>
      <c r="D1" s="65"/>
      <c r="E1" s="66"/>
      <c r="F1" s="67"/>
    </row>
    <row r="2" spans="1:11" s="2" customFormat="1" ht="21.6" thickBot="1" x14ac:dyDescent="0.45">
      <c r="A2" s="28"/>
      <c r="B2" s="29"/>
      <c r="C2" s="29"/>
      <c r="D2" s="30"/>
      <c r="E2" s="31"/>
      <c r="F2" s="32"/>
    </row>
    <row r="3" spans="1:11" x14ac:dyDescent="0.25">
      <c r="A3" s="68"/>
      <c r="B3" s="69" t="s">
        <v>1</v>
      </c>
      <c r="C3" s="70">
        <v>40076</v>
      </c>
      <c r="D3" s="71" t="s">
        <v>77</v>
      </c>
      <c r="E3" s="72" t="s">
        <v>4</v>
      </c>
      <c r="F3" s="73" t="s">
        <v>5</v>
      </c>
    </row>
    <row r="4" spans="1:11" ht="13.8" thickBot="1" x14ac:dyDescent="0.3">
      <c r="A4" s="74"/>
      <c r="B4" s="75"/>
      <c r="C4" s="75"/>
      <c r="D4" s="76" t="s">
        <v>62</v>
      </c>
      <c r="E4" s="77" t="s">
        <v>6</v>
      </c>
      <c r="F4" s="78" t="s">
        <v>7</v>
      </c>
    </row>
    <row r="5" spans="1:11" x14ac:dyDescent="0.25">
      <c r="A5" s="68" t="s">
        <v>63</v>
      </c>
      <c r="B5" s="79">
        <v>212</v>
      </c>
      <c r="C5" s="80" t="s">
        <v>20</v>
      </c>
      <c r="D5" s="81"/>
      <c r="E5" s="82"/>
      <c r="F5" s="83" t="s">
        <v>36</v>
      </c>
    </row>
    <row r="6" spans="1:11" x14ac:dyDescent="0.25">
      <c r="A6" s="68" t="s">
        <v>65</v>
      </c>
      <c r="B6" s="79">
        <v>224</v>
      </c>
      <c r="C6" s="80" t="s">
        <v>18</v>
      </c>
      <c r="D6" s="81"/>
      <c r="E6" s="82"/>
      <c r="F6" s="83" t="s">
        <v>36</v>
      </c>
    </row>
    <row r="7" spans="1:11" ht="14.4" x14ac:dyDescent="0.3">
      <c r="A7" s="68" t="s">
        <v>66</v>
      </c>
      <c r="B7" s="79">
        <v>217</v>
      </c>
      <c r="C7" s="80" t="s">
        <v>40</v>
      </c>
      <c r="D7" s="81"/>
      <c r="E7" s="82" t="s">
        <v>36</v>
      </c>
      <c r="F7" s="83" t="s">
        <v>36</v>
      </c>
      <c r="H7"/>
      <c r="I7"/>
      <c r="J7"/>
      <c r="K7"/>
    </row>
    <row r="8" spans="1:11" ht="18" x14ac:dyDescent="0.35">
      <c r="A8" s="68" t="s">
        <v>67</v>
      </c>
      <c r="B8" s="79"/>
      <c r="C8" s="46"/>
      <c r="D8" s="81"/>
      <c r="E8" s="82"/>
      <c r="F8" s="83"/>
      <c r="H8"/>
      <c r="I8"/>
      <c r="J8"/>
      <c r="K8"/>
    </row>
    <row r="9" spans="1:11" ht="18" x14ac:dyDescent="0.35">
      <c r="A9" s="33" t="s">
        <v>68</v>
      </c>
      <c r="B9" s="45"/>
      <c r="C9" s="46"/>
      <c r="D9" s="84"/>
      <c r="E9" s="48"/>
      <c r="F9" s="49"/>
      <c r="H9"/>
      <c r="I9"/>
      <c r="J9"/>
      <c r="K9"/>
    </row>
    <row r="10" spans="1:11" ht="18" x14ac:dyDescent="0.35">
      <c r="A10" s="33" t="s">
        <v>69</v>
      </c>
      <c r="B10" s="45"/>
      <c r="C10" s="46"/>
      <c r="D10" s="84"/>
      <c r="E10" s="48"/>
      <c r="F10" s="49"/>
      <c r="H10"/>
      <c r="I10"/>
      <c r="J10"/>
      <c r="K10"/>
    </row>
    <row r="11" spans="1:11" ht="18.600000000000001" thickBot="1" x14ac:dyDescent="0.4">
      <c r="A11" s="40" t="s">
        <v>70</v>
      </c>
      <c r="B11" s="50"/>
      <c r="C11" s="51"/>
      <c r="D11" s="52"/>
      <c r="E11" s="43"/>
      <c r="F11" s="44"/>
    </row>
    <row r="12" spans="1:11" ht="18" x14ac:dyDescent="0.35">
      <c r="A12" s="33" t="s">
        <v>78</v>
      </c>
      <c r="B12" s="79">
        <v>105</v>
      </c>
      <c r="C12" s="80" t="s">
        <v>97</v>
      </c>
      <c r="D12" s="81"/>
      <c r="E12" s="82"/>
      <c r="F12" s="83" t="s">
        <v>64</v>
      </c>
    </row>
    <row r="13" spans="1:11" ht="18" x14ac:dyDescent="0.35">
      <c r="A13" s="33" t="s">
        <v>65</v>
      </c>
      <c r="B13" s="79">
        <v>207</v>
      </c>
      <c r="C13" s="80" t="s">
        <v>39</v>
      </c>
      <c r="D13" s="81"/>
      <c r="E13" s="82" t="s">
        <v>64</v>
      </c>
      <c r="F13" s="83" t="s">
        <v>64</v>
      </c>
    </row>
    <row r="14" spans="1:11" ht="18" x14ac:dyDescent="0.35">
      <c r="A14" s="33" t="s">
        <v>66</v>
      </c>
      <c r="B14" s="79">
        <v>226</v>
      </c>
      <c r="C14" s="80" t="s">
        <v>21</v>
      </c>
      <c r="D14" s="81"/>
      <c r="E14" s="82"/>
      <c r="F14" s="83" t="s">
        <v>64</v>
      </c>
    </row>
    <row r="15" spans="1:11" ht="18" x14ac:dyDescent="0.35">
      <c r="A15" s="33" t="s">
        <v>67</v>
      </c>
      <c r="B15" s="45"/>
      <c r="C15" s="46"/>
      <c r="D15" s="81"/>
      <c r="E15" s="82"/>
      <c r="F15" s="83"/>
    </row>
    <row r="16" spans="1:11" ht="18" x14ac:dyDescent="0.35">
      <c r="A16" s="33" t="s">
        <v>68</v>
      </c>
      <c r="B16" s="45"/>
      <c r="C16" s="46"/>
      <c r="D16" s="84"/>
      <c r="E16" s="48"/>
      <c r="F16" s="49"/>
    </row>
    <row r="17" spans="1:6" ht="18" x14ac:dyDescent="0.35">
      <c r="A17" s="33" t="s">
        <v>69</v>
      </c>
      <c r="B17" s="45"/>
      <c r="C17" s="46"/>
      <c r="D17" s="84"/>
      <c r="E17" s="48"/>
      <c r="F17" s="49"/>
    </row>
    <row r="18" spans="1:6" ht="18.600000000000001" thickBot="1" x14ac:dyDescent="0.4">
      <c r="A18" s="40" t="s">
        <v>70</v>
      </c>
      <c r="B18" s="50"/>
      <c r="C18" s="51"/>
      <c r="D18" s="52"/>
      <c r="E18" s="43"/>
      <c r="F18" s="44"/>
    </row>
    <row r="19" spans="1:6" ht="18" x14ac:dyDescent="0.35">
      <c r="A19" s="33" t="s">
        <v>79</v>
      </c>
      <c r="B19" s="45"/>
      <c r="C19" s="46"/>
      <c r="D19" s="84"/>
      <c r="E19" s="48"/>
      <c r="F19" s="49"/>
    </row>
    <row r="20" spans="1:6" ht="18" x14ac:dyDescent="0.35">
      <c r="A20" s="33" t="s">
        <v>65</v>
      </c>
      <c r="B20" s="45"/>
      <c r="C20" s="46"/>
      <c r="D20" s="84"/>
      <c r="E20" s="48"/>
      <c r="F20" s="49"/>
    </row>
    <row r="21" spans="1:6" ht="18" x14ac:dyDescent="0.35">
      <c r="A21" s="33" t="s">
        <v>66</v>
      </c>
      <c r="B21" s="45"/>
      <c r="C21" s="46"/>
      <c r="D21" s="84"/>
      <c r="E21" s="48"/>
      <c r="F21" s="49"/>
    </row>
    <row r="22" spans="1:6" ht="18" x14ac:dyDescent="0.35">
      <c r="A22" s="33" t="s">
        <v>67</v>
      </c>
      <c r="B22" s="45"/>
      <c r="C22" s="46"/>
      <c r="D22" s="84"/>
      <c r="E22" s="48"/>
      <c r="F22" s="49"/>
    </row>
    <row r="23" spans="1:6" ht="18" x14ac:dyDescent="0.35">
      <c r="A23" s="33" t="s">
        <v>68</v>
      </c>
      <c r="B23" s="45"/>
      <c r="C23" s="46"/>
      <c r="D23" s="84"/>
      <c r="E23" s="48"/>
      <c r="F23" s="49"/>
    </row>
    <row r="24" spans="1:6" ht="18" x14ac:dyDescent="0.35">
      <c r="A24" s="33" t="s">
        <v>69</v>
      </c>
      <c r="B24" s="45"/>
      <c r="C24" s="46"/>
      <c r="D24" s="84"/>
      <c r="E24" s="48"/>
      <c r="F24" s="49"/>
    </row>
    <row r="25" spans="1:6" ht="18.600000000000001" thickBot="1" x14ac:dyDescent="0.4">
      <c r="A25" s="40" t="s">
        <v>70</v>
      </c>
      <c r="B25" s="50"/>
      <c r="C25" s="51"/>
      <c r="D25" s="52"/>
      <c r="E25" s="43"/>
      <c r="F25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24-05-2009</vt:lpstr>
      <vt:lpstr>7-06-2009</vt:lpstr>
      <vt:lpstr>21-06-2009</vt:lpstr>
      <vt:lpstr>5-07-2009</vt:lpstr>
      <vt:lpstr>2-08-2009</vt:lpstr>
      <vt:lpstr>20-09-2009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2015-09-21T10:28:33Z</dcterms:created>
  <dcterms:modified xsi:type="dcterms:W3CDTF">2015-09-28T12:37:36Z</dcterms:modified>
</cp:coreProperties>
</file>